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<sst xmlns="http://schemas.openxmlformats.org/spreadsheetml/2006/main" count="64" uniqueCount="63">
  <si>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</si>
  <si>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</si>
  <si>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</si>
  <si>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</si>
  <si>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</si>
  <si>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</si>
  <si>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</si>
  <si>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</si>
  <si>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</si>
  <si>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</si>
  <si>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</si>
  <si>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</si>
  <si>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</si>
  <si>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</si>
  <si>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</si>
  <si>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</si>
  <si>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</si>
  <si>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</si>
  <si>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</si>
  <si>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</si>
  <si>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</si>
  <si>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</si>
  <si>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</si>
  <si>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</si>
  <si>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</si>
  <si>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</si>
  <si>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</si>
  <si>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</si>
  <si>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</si>
  <si>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</si>
  <si>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</si>
  <si>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</si>
  <si>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</si>
  <si>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</si>
  <si>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</si>
  <si>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</si>
  <si>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</si>
  <si>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</si>
  <si>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</si>
  <si>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</si>
  <si>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</si>
  <si>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</si>
  <si>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</si>
  <si>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</si>
  <si>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</si>
  <si>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</si>
  <si>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</si>
  <si>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</si>
  <si>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</si>
  <si>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</si>
  <si>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</si>
  <si>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</si>
  <si>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</si>
  <si>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</si>
  <si>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</si>
  <si>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</si>
  <si>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</si>
  <si>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</si>
  <si>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</si>
  <si>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</si>
  <si>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</si>
  <si>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</si>
  <si>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O.P.D. COMISION DE INFRAESTRUCTURA CARRETERA Y AEROPORTUARIA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</si>
</sst>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/>
    </xf>
    <xf numFmtId="0" fontId="47" fillId="33" borderId="11" xfId="0" applyFont="1" applyFill="1" applyBorder="1" applyAlignment="1">
      <alignment vertical="top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59</xdr:row>
      <xdr:rowOff>66675</xdr:rowOff>
    </xdr:from>
    <xdr:to>
      <xdr:col>9</xdr:col>
      <xdr:colOff>552450</xdr:colOff>
      <xdr:row>64</xdr:row>
      <xdr:rowOff>85725</xdr:rowOff>
    </xdr:to>
    <xdr:grpSp>
      <xdr:nvGrpSpPr>
        <xdr:cNvPr id="1" name="Grupo 3"/>
        <xdr:cNvGrpSpPr>
          <a:grpSpLocks/>
        </xdr:cNvGrpSpPr>
      </xdr:nvGrpSpPr>
      <xdr:grpSpPr>
        <a:xfrm>
          <a:off x="1209675" y="11125200"/>
          <a:ext cx="10134600" cy="971550"/>
          <a:chOff x="1790699" y="11563350"/>
          <a:chExt cx="5791201" cy="96202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790699" y="11563350"/>
            <a:ext cx="3020111" cy="9432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ING.MARTIN VEGA GONZALEZ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860036" y="11572730"/>
            <a:ext cx="2721864" cy="9526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XITLALI YANET SEVILLA SANCHEZ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C7" sqref="C7:J7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3" t="s">
        <v>60</v>
      </c>
      <c r="D2" s="63"/>
      <c r="E2" s="63"/>
      <c r="F2" s="63"/>
      <c r="G2" s="63"/>
      <c r="H2" s="63"/>
      <c r="I2" s="63"/>
      <c r="J2" s="3"/>
      <c r="K2" s="3"/>
    </row>
    <row r="3" spans="1:11" ht="15">
      <c r="A3" s="1"/>
      <c r="B3" s="4"/>
      <c r="C3" s="63" t="s">
        <v>0</v>
      </c>
      <c r="D3" s="63"/>
      <c r="E3" s="63"/>
      <c r="F3" s="63"/>
      <c r="G3" s="63"/>
      <c r="H3" s="63"/>
      <c r="I3" s="63"/>
      <c r="J3" s="4"/>
      <c r="K3" s="4"/>
    </row>
    <row r="4" spans="1:11" ht="15">
      <c r="A4" s="1"/>
      <c r="B4" s="4"/>
      <c r="C4" s="63" t="s">
        <v>61</v>
      </c>
      <c r="D4" s="63"/>
      <c r="E4" s="63"/>
      <c r="F4" s="63"/>
      <c r="G4" s="63"/>
      <c r="H4" s="63"/>
      <c r="I4" s="63"/>
      <c r="J4" s="4"/>
      <c r="K4" s="4"/>
    </row>
    <row r="5" spans="1:11" ht="15">
      <c r="A5" s="1"/>
      <c r="B5" s="4"/>
      <c r="C5" s="63" t="s">
        <v>1</v>
      </c>
      <c r="D5" s="63"/>
      <c r="E5" s="63"/>
      <c r="F5" s="63"/>
      <c r="G5" s="63"/>
      <c r="H5" s="63"/>
      <c r="I5" s="63"/>
      <c r="J5" s="4"/>
      <c r="K5" s="4"/>
    </row>
    <row r="6" spans="1:11" ht="6.75" customHeight="1">
      <c r="A6" s="50"/>
      <c r="B6" s="50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0"/>
      <c r="B7" s="6" t="s">
        <v>2</v>
      </c>
      <c r="C7" s="64" t="s">
        <v>62</v>
      </c>
      <c r="D7" s="64"/>
      <c r="E7" s="64"/>
      <c r="F7" s="64"/>
      <c r="G7" s="64"/>
      <c r="H7" s="64"/>
      <c r="I7" s="64"/>
      <c r="J7" s="64"/>
      <c r="K7" s="2"/>
    </row>
    <row r="8" spans="1:11" ht="7.5" customHeight="1">
      <c r="A8" s="50"/>
      <c r="B8" s="50"/>
      <c r="C8" s="50"/>
      <c r="D8" s="50"/>
      <c r="E8" s="50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2"/>
      <c r="B10" s="65" t="s">
        <v>3</v>
      </c>
      <c r="C10" s="65"/>
      <c r="D10" s="53">
        <v>2022</v>
      </c>
      <c r="E10" s="53">
        <v>2021</v>
      </c>
      <c r="F10" s="54"/>
      <c r="G10" s="65" t="s">
        <v>3</v>
      </c>
      <c r="H10" s="65"/>
      <c r="I10" s="53">
        <v>2022</v>
      </c>
      <c r="J10" s="53">
        <v>2021</v>
      </c>
      <c r="K10" s="55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1" t="s">
        <v>4</v>
      </c>
      <c r="C12" s="61"/>
      <c r="D12" s="16"/>
      <c r="E12" s="16"/>
      <c r="F12" s="17"/>
      <c r="G12" s="61" t="s">
        <v>5</v>
      </c>
      <c r="H12" s="61"/>
      <c r="I12" s="16"/>
      <c r="J12" s="16"/>
      <c r="K12" s="18"/>
    </row>
    <row r="13" spans="1:11" ht="15">
      <c r="A13" s="19"/>
      <c r="B13" s="59" t="s">
        <v>59</v>
      </c>
      <c r="C13" s="59"/>
      <c r="D13" s="44">
        <f>SUM(D14:D20)</f>
        <v>17231724.41</v>
      </c>
      <c r="E13" s="44">
        <f>SUM(E14:E20)</f>
        <v>17782087.77</v>
      </c>
      <c r="F13" s="17"/>
      <c r="G13" s="61" t="s">
        <v>6</v>
      </c>
      <c r="H13" s="61"/>
      <c r="I13" s="44">
        <f>SUM(I14:I16)</f>
        <v>73975290.50999999</v>
      </c>
      <c r="J13" s="44">
        <f>SUM(J14:J16)</f>
        <v>53471375.550000004</v>
      </c>
      <c r="K13" s="20"/>
    </row>
    <row r="14" spans="1:11" ht="15">
      <c r="A14" s="21"/>
      <c r="B14" s="58" t="s">
        <v>7</v>
      </c>
      <c r="C14" s="58"/>
      <c r="D14" s="22">
        <v>0</v>
      </c>
      <c r="E14" s="22">
        <v>0</v>
      </c>
      <c r="F14" s="17"/>
      <c r="G14" s="58" t="s">
        <v>8</v>
      </c>
      <c r="H14" s="58"/>
      <c r="I14" s="22">
        <v>38530668.07</v>
      </c>
      <c r="J14" s="22">
        <v>36648472.59</v>
      </c>
      <c r="K14" s="20"/>
    </row>
    <row r="15" spans="1:11" ht="15">
      <c r="A15" s="21"/>
      <c r="B15" s="58" t="s">
        <v>9</v>
      </c>
      <c r="C15" s="58"/>
      <c r="D15" s="22">
        <v>0</v>
      </c>
      <c r="E15" s="22">
        <v>0</v>
      </c>
      <c r="F15" s="17"/>
      <c r="G15" s="58" t="s">
        <v>10</v>
      </c>
      <c r="H15" s="58"/>
      <c r="I15" s="22">
        <v>20693944.4</v>
      </c>
      <c r="J15" s="22">
        <v>6606282.75</v>
      </c>
      <c r="K15" s="20"/>
    </row>
    <row r="16" spans="1:11" ht="15">
      <c r="A16" s="21"/>
      <c r="B16" s="58" t="s">
        <v>11</v>
      </c>
      <c r="C16" s="58"/>
      <c r="D16" s="22">
        <v>0</v>
      </c>
      <c r="E16" s="22">
        <v>0</v>
      </c>
      <c r="F16" s="17"/>
      <c r="G16" s="58" t="s">
        <v>12</v>
      </c>
      <c r="H16" s="58"/>
      <c r="I16" s="22">
        <v>14750678.04</v>
      </c>
      <c r="J16" s="22">
        <v>10216620.21</v>
      </c>
      <c r="K16" s="20"/>
    </row>
    <row r="17" spans="1:11" ht="15">
      <c r="A17" s="21"/>
      <c r="B17" s="58" t="s">
        <v>13</v>
      </c>
      <c r="C17" s="58"/>
      <c r="D17" s="22">
        <v>0</v>
      </c>
      <c r="E17" s="22">
        <v>0</v>
      </c>
      <c r="F17" s="17"/>
      <c r="G17" s="49"/>
      <c r="H17" s="23"/>
      <c r="I17" s="24"/>
      <c r="J17" s="24"/>
      <c r="K17" s="20"/>
    </row>
    <row r="18" spans="1:11" ht="22.5" customHeight="1">
      <c r="A18" s="21"/>
      <c r="B18" s="58" t="s">
        <v>51</v>
      </c>
      <c r="C18" s="58"/>
      <c r="D18" s="22">
        <v>2978.87</v>
      </c>
      <c r="E18" s="22">
        <v>1184.08</v>
      </c>
      <c r="F18" s="17"/>
      <c r="G18" s="61" t="s">
        <v>57</v>
      </c>
      <c r="H18" s="61"/>
      <c r="I18" s="44">
        <f>SUM(I19:I27)</f>
        <v>0</v>
      </c>
      <c r="J18" s="44">
        <f>SUM(J19:J27)</f>
        <v>0</v>
      </c>
      <c r="K18" s="20"/>
    </row>
    <row r="19" spans="1:11" ht="25.5" customHeight="1">
      <c r="A19" s="21"/>
      <c r="B19" s="58" t="s">
        <v>52</v>
      </c>
      <c r="C19" s="58"/>
      <c r="D19" s="22">
        <v>0</v>
      </c>
      <c r="E19" s="22">
        <v>0</v>
      </c>
      <c r="F19" s="17"/>
      <c r="G19" s="58" t="s">
        <v>14</v>
      </c>
      <c r="H19" s="58"/>
      <c r="I19" s="22">
        <v>0</v>
      </c>
      <c r="J19" s="22">
        <v>0</v>
      </c>
      <c r="K19" s="20"/>
    </row>
    <row r="20" spans="1:11" ht="15">
      <c r="A20" s="21"/>
      <c r="B20" s="58" t="s">
        <v>53</v>
      </c>
      <c r="C20" s="58"/>
      <c r="D20" s="22">
        <v>17228745.54</v>
      </c>
      <c r="E20" s="22">
        <v>17780903.69</v>
      </c>
      <c r="F20" s="17"/>
      <c r="G20" s="58" t="s">
        <v>15</v>
      </c>
      <c r="H20" s="58"/>
      <c r="I20" s="22">
        <v>0</v>
      </c>
      <c r="J20" s="22">
        <v>0</v>
      </c>
      <c r="K20" s="20"/>
    </row>
    <row r="21" spans="1:11" s="1" customFormat="1" ht="15">
      <c r="A21" s="21"/>
      <c r="B21" s="51"/>
      <c r="C21" s="51"/>
      <c r="D21" s="22"/>
      <c r="E21" s="22"/>
      <c r="F21" s="17"/>
      <c r="G21" s="58" t="s">
        <v>16</v>
      </c>
      <c r="H21" s="58"/>
      <c r="I21" s="22">
        <v>0</v>
      </c>
      <c r="J21" s="22">
        <v>0</v>
      </c>
      <c r="K21" s="20"/>
    </row>
    <row r="22" spans="1:11" ht="15">
      <c r="A22" s="19"/>
      <c r="B22" s="49"/>
      <c r="C22" s="23"/>
      <c r="D22" s="24"/>
      <c r="E22" s="24"/>
      <c r="F22" s="17"/>
      <c r="G22" s="58" t="s">
        <v>17</v>
      </c>
      <c r="H22" s="58"/>
      <c r="I22" s="22">
        <v>0</v>
      </c>
      <c r="J22" s="22">
        <v>0</v>
      </c>
      <c r="K22" s="20"/>
    </row>
    <row r="23" spans="1:11" ht="48" customHeight="1">
      <c r="A23" s="19"/>
      <c r="B23" s="62" t="s">
        <v>54</v>
      </c>
      <c r="C23" s="62"/>
      <c r="D23" s="44">
        <f>SUM(D24:D25)</f>
        <v>819823288.86</v>
      </c>
      <c r="E23" s="44">
        <f>SUM(E24:E25)</f>
        <v>876280396.12</v>
      </c>
      <c r="F23" s="17"/>
      <c r="G23" s="58" t="s">
        <v>18</v>
      </c>
      <c r="H23" s="58"/>
      <c r="I23" s="22">
        <v>0</v>
      </c>
      <c r="J23" s="22">
        <v>0</v>
      </c>
      <c r="K23" s="20"/>
    </row>
    <row r="24" spans="1:11" ht="25.5" customHeight="1">
      <c r="A24" s="21"/>
      <c r="B24" s="58" t="s">
        <v>55</v>
      </c>
      <c r="C24" s="58"/>
      <c r="D24" s="25">
        <v>0</v>
      </c>
      <c r="E24" s="25">
        <v>0</v>
      </c>
      <c r="F24" s="17"/>
      <c r="G24" s="58" t="s">
        <v>20</v>
      </c>
      <c r="H24" s="58"/>
      <c r="I24" s="22">
        <v>0</v>
      </c>
      <c r="J24" s="22">
        <v>0</v>
      </c>
      <c r="K24" s="20"/>
    </row>
    <row r="25" spans="1:11" ht="23.25" customHeight="1">
      <c r="A25" s="21"/>
      <c r="B25" s="58" t="s">
        <v>56</v>
      </c>
      <c r="C25" s="58"/>
      <c r="D25" s="22">
        <v>819823288.86</v>
      </c>
      <c r="E25" s="22">
        <v>876280396.12</v>
      </c>
      <c r="F25" s="17"/>
      <c r="G25" s="58" t="s">
        <v>21</v>
      </c>
      <c r="H25" s="58"/>
      <c r="I25" s="22">
        <v>0</v>
      </c>
      <c r="J25" s="22">
        <v>0</v>
      </c>
      <c r="K25" s="20"/>
    </row>
    <row r="26" spans="1:11" ht="15">
      <c r="A26" s="19"/>
      <c r="B26" s="49"/>
      <c r="C26" s="23"/>
      <c r="D26" s="24"/>
      <c r="E26" s="24"/>
      <c r="F26" s="17"/>
      <c r="G26" s="58" t="s">
        <v>22</v>
      </c>
      <c r="H26" s="58"/>
      <c r="I26" s="22">
        <v>0</v>
      </c>
      <c r="J26" s="22">
        <v>0</v>
      </c>
      <c r="K26" s="20"/>
    </row>
    <row r="27" spans="1:11" ht="15">
      <c r="A27" s="21"/>
      <c r="B27" s="59" t="s">
        <v>23</v>
      </c>
      <c r="C27" s="59"/>
      <c r="D27" s="44">
        <f>SUM(D28:D32)</f>
        <v>0</v>
      </c>
      <c r="E27" s="44">
        <f>SUM(E28:E32)</f>
        <v>0</v>
      </c>
      <c r="F27" s="17"/>
      <c r="G27" s="58" t="s">
        <v>24</v>
      </c>
      <c r="H27" s="58"/>
      <c r="I27" s="22">
        <v>0</v>
      </c>
      <c r="J27" s="22">
        <v>0</v>
      </c>
      <c r="K27" s="20"/>
    </row>
    <row r="28" spans="1:11" ht="15">
      <c r="A28" s="21"/>
      <c r="B28" s="58" t="s">
        <v>25</v>
      </c>
      <c r="C28" s="58"/>
      <c r="D28" s="22">
        <v>0</v>
      </c>
      <c r="E28" s="22">
        <v>0</v>
      </c>
      <c r="F28" s="17"/>
      <c r="G28" s="49"/>
      <c r="H28" s="23"/>
      <c r="I28" s="24"/>
      <c r="J28" s="24"/>
      <c r="K28" s="20"/>
    </row>
    <row r="29" spans="1:11" ht="15">
      <c r="A29" s="21"/>
      <c r="B29" s="58" t="s">
        <v>26</v>
      </c>
      <c r="C29" s="58"/>
      <c r="D29" s="22">
        <v>0</v>
      </c>
      <c r="E29" s="22">
        <v>0</v>
      </c>
      <c r="F29" s="17"/>
      <c r="G29" s="59" t="s">
        <v>19</v>
      </c>
      <c r="H29" s="59"/>
      <c r="I29" s="44">
        <f>SUM(I30:I32)</f>
        <v>0</v>
      </c>
      <c r="J29" s="44">
        <f>SUM(J30:J32)</f>
        <v>0</v>
      </c>
      <c r="K29" s="20"/>
    </row>
    <row r="30" spans="1:11" ht="22.5" customHeight="1">
      <c r="A30" s="21"/>
      <c r="B30" s="58" t="s">
        <v>27</v>
      </c>
      <c r="C30" s="58"/>
      <c r="D30" s="22">
        <v>0</v>
      </c>
      <c r="E30" s="22">
        <v>0</v>
      </c>
      <c r="F30" s="17"/>
      <c r="G30" s="58" t="s">
        <v>28</v>
      </c>
      <c r="H30" s="58"/>
      <c r="I30" s="22">
        <v>0</v>
      </c>
      <c r="J30" s="22">
        <v>0</v>
      </c>
      <c r="K30" s="20"/>
    </row>
    <row r="31" spans="1:11" ht="15">
      <c r="A31" s="21"/>
      <c r="B31" s="58" t="s">
        <v>29</v>
      </c>
      <c r="C31" s="58"/>
      <c r="D31" s="22">
        <v>0</v>
      </c>
      <c r="E31" s="22">
        <v>0</v>
      </c>
      <c r="F31" s="17"/>
      <c r="G31" s="58" t="s">
        <v>30</v>
      </c>
      <c r="H31" s="58"/>
      <c r="I31" s="22">
        <v>0</v>
      </c>
      <c r="J31" s="22">
        <v>0</v>
      </c>
      <c r="K31" s="20"/>
    </row>
    <row r="32" spans="1:11" ht="15">
      <c r="A32" s="21"/>
      <c r="B32" s="58" t="s">
        <v>31</v>
      </c>
      <c r="C32" s="58"/>
      <c r="D32" s="22">
        <v>0</v>
      </c>
      <c r="E32" s="22">
        <v>0</v>
      </c>
      <c r="F32" s="17"/>
      <c r="G32" s="58" t="s">
        <v>32</v>
      </c>
      <c r="H32" s="58"/>
      <c r="I32" s="22">
        <v>0</v>
      </c>
      <c r="J32" s="22">
        <v>0</v>
      </c>
      <c r="K32" s="20"/>
    </row>
    <row r="33" spans="1:11" ht="6.75" customHeight="1">
      <c r="A33" s="19"/>
      <c r="B33" s="49"/>
      <c r="C33" s="26"/>
      <c r="D33" s="16"/>
      <c r="E33" s="16"/>
      <c r="F33" s="17"/>
      <c r="G33" s="49"/>
      <c r="H33" s="23"/>
      <c r="I33" s="24"/>
      <c r="J33" s="24"/>
      <c r="K33" s="20"/>
    </row>
    <row r="34" spans="1:11" ht="24.75" customHeight="1">
      <c r="A34" s="27"/>
      <c r="B34" s="60" t="s">
        <v>33</v>
      </c>
      <c r="C34" s="60"/>
      <c r="D34" s="45">
        <f>D13+D23+D27</f>
        <v>837055013.27</v>
      </c>
      <c r="E34" s="45">
        <f>E13+E23+E27</f>
        <v>894062483.89</v>
      </c>
      <c r="F34" s="28"/>
      <c r="G34" s="61" t="s">
        <v>34</v>
      </c>
      <c r="H34" s="61"/>
      <c r="I34" s="46">
        <f>SUM(I35:I39)</f>
        <v>0</v>
      </c>
      <c r="J34" s="46">
        <f>SUM(J35:J39)</f>
        <v>0</v>
      </c>
      <c r="K34" s="20"/>
    </row>
    <row r="35" spans="1:11" ht="15">
      <c r="A35" s="19"/>
      <c r="B35" s="60"/>
      <c r="C35" s="60"/>
      <c r="D35" s="16"/>
      <c r="E35" s="16"/>
      <c r="F35" s="17"/>
      <c r="G35" s="58" t="s">
        <v>35</v>
      </c>
      <c r="H35" s="58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58" t="s">
        <v>36</v>
      </c>
      <c r="H36" s="58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58" t="s">
        <v>37</v>
      </c>
      <c r="H37" s="58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58" t="s">
        <v>38</v>
      </c>
      <c r="H38" s="58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58" t="s">
        <v>39</v>
      </c>
      <c r="H39" s="58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49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59" t="s">
        <v>40</v>
      </c>
      <c r="H41" s="59"/>
      <c r="I41" s="46">
        <f>SUM(I42:I47)</f>
        <v>703695.7</v>
      </c>
      <c r="J41" s="46">
        <f>SUM(J42:J47)</f>
        <v>837522974.91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58" t="s">
        <v>41</v>
      </c>
      <c r="H42" s="58"/>
      <c r="I42" s="22">
        <v>703695.7</v>
      </c>
      <c r="J42" s="22">
        <v>480045.54</v>
      </c>
      <c r="K42" s="20"/>
    </row>
    <row r="43" spans="1:11" ht="15">
      <c r="A43" s="29"/>
      <c r="B43" s="17"/>
      <c r="C43" s="17"/>
      <c r="D43" s="17"/>
      <c r="E43" s="17"/>
      <c r="F43" s="17"/>
      <c r="G43" s="58" t="s">
        <v>42</v>
      </c>
      <c r="H43" s="58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58" t="s">
        <v>43</v>
      </c>
      <c r="H44" s="58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58" t="s">
        <v>58</v>
      </c>
      <c r="H45" s="58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58" t="s">
        <v>44</v>
      </c>
      <c r="H46" s="58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58" t="s">
        <v>45</v>
      </c>
      <c r="H47" s="58"/>
      <c r="I47" s="22">
        <v>0</v>
      </c>
      <c r="J47" s="22">
        <v>837042929.37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49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59" t="s">
        <v>46</v>
      </c>
      <c r="H49" s="59"/>
      <c r="I49" s="46">
        <f>I50</f>
        <v>11443670</v>
      </c>
      <c r="J49" s="46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58" t="s">
        <v>47</v>
      </c>
      <c r="H50" s="58"/>
      <c r="I50" s="22">
        <v>11443670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49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0" t="s">
        <v>48</v>
      </c>
      <c r="H52" s="60"/>
      <c r="I52" s="47">
        <f>I13+I18+I29+I34+I41+I49</f>
        <v>86122656.21</v>
      </c>
      <c r="J52" s="47">
        <f>J13+J18+J29+J34+J41+J49</f>
        <v>890994350.4599999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48"/>
      <c r="H53" s="48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56" t="s">
        <v>49</v>
      </c>
      <c r="H54" s="56"/>
      <c r="I54" s="47">
        <f>D34-I52</f>
        <v>750932357.06</v>
      </c>
      <c r="J54" s="47">
        <f>E34-J52</f>
        <v>3068133.4300000668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57" t="s">
        <v>50</v>
      </c>
      <c r="C59" s="57"/>
      <c r="D59" s="57"/>
      <c r="E59" s="57"/>
      <c r="F59" s="57"/>
      <c r="G59" s="57"/>
      <c r="H59" s="57"/>
      <c r="I59" s="57"/>
      <c r="J59" s="57"/>
      <c r="K59" s="1"/>
    </row>
  </sheetData>
  <sheetProtection/>
  <mergeCells count="64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54:H54"/>
    <mergeCell ref="B59:J59"/>
    <mergeCell ref="G45:H45"/>
    <mergeCell ref="G46:H46"/>
    <mergeCell ref="G47:H47"/>
    <mergeCell ref="G49:H49"/>
    <mergeCell ref="G50:H50"/>
    <mergeCell ref="G52:H52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 del Pilar Alarcon</cp:lastModifiedBy>
  <cp:lastPrinted>2023-01-30T17:08:55Z</cp:lastPrinted>
  <dcterms:created xsi:type="dcterms:W3CDTF">2014-09-04T17:23:24Z</dcterms:created>
  <dcterms:modified xsi:type="dcterms:W3CDTF">2023-01-30T18:42:31Z</dcterms:modified>
  <cp:category/>
  <cp:version/>
  <cp:contentType/>
  <cp:contentStatus/>
</cp:coreProperties>
</file>