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55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<sst xmlns="http://schemas.openxmlformats.org/spreadsheetml/2006/main" count="46" uniqueCount="46">
  <si>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</si>
  <si>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</si>
  <si>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</si>
  <si>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</si>
  <si>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</si>
  <si>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</si>
  <si>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</si>
  <si>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</si>
  <si>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</si>
  <si>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</si>
  <si>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</si>
  <si>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</si>
  <si>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</si>
  <si>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</si>
  <si>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</si>
  <si>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</si>
  <si>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</si>
  <si>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</si>
  <si>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</si>
  <si>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</si>
  <si>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</si>
  <si>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</si>
  <si>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</si>
  <si>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</si>
  <si>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</si>
  <si>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</si>
  <si>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</si>
  <si>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</si>
  <si>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</si>
  <si>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</si>
  <si>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</si>
  <si>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</si>
  <si>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</si>
  <si>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</si>
  <si>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</si>
  <si>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</si>
  <si>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</si>
  <si>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</si>
  <si>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</si>
  <si>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</si>
  <si>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</si>
  <si>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</si>
  <si>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</si>
  <si>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</si>
  <si>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</si>
  <si>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COLEGIO DE EDUCACIÓN PROFESIONAL TÉCNICA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</si>
</sst>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3" fontId="46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0" fontId="47" fillId="0" borderId="11" xfId="0" applyFont="1" applyFill="1" applyBorder="1" applyAlignment="1">
      <alignment horizontal="justify" vertical="center" wrapText="1"/>
    </xf>
    <xf numFmtId="3" fontId="46" fillId="0" borderId="1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justify" vertical="center" wrapText="1"/>
    </xf>
    <xf numFmtId="3" fontId="47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7" fillId="33" borderId="12" xfId="0" applyNumberFormat="1" applyFont="1" applyFill="1" applyBorder="1" applyAlignment="1" applyProtection="1">
      <alignment horizontal="right" vertical="center" wrapText="1"/>
      <protection/>
    </xf>
    <xf numFmtId="0" fontId="47" fillId="0" borderId="13" xfId="0" applyFont="1" applyFill="1" applyBorder="1" applyAlignment="1">
      <alignment horizontal="justify" vertical="center" wrapText="1"/>
    </xf>
    <xf numFmtId="0" fontId="47" fillId="0" borderId="14" xfId="0" applyFont="1" applyFill="1" applyBorder="1" applyAlignment="1">
      <alignment horizontal="justify" vertical="center" wrapText="1"/>
    </xf>
    <xf numFmtId="0" fontId="47" fillId="0" borderId="15" xfId="0" applyFont="1" applyFill="1" applyBorder="1" applyAlignment="1">
      <alignment horizontal="justify" vertical="center" wrapText="1"/>
    </xf>
    <xf numFmtId="3" fontId="47" fillId="0" borderId="15" xfId="0" applyNumberFormat="1" applyFont="1" applyFill="1" applyBorder="1" applyAlignment="1">
      <alignment horizontal="right" vertical="center" wrapText="1"/>
    </xf>
    <xf numFmtId="3" fontId="47" fillId="0" borderId="16" xfId="0" applyNumberFormat="1" applyFont="1" applyFill="1" applyBorder="1" applyAlignment="1">
      <alignment horizontal="right" vertical="center" wrapText="1"/>
    </xf>
    <xf numFmtId="0" fontId="46" fillId="0" borderId="17" xfId="0" applyFont="1" applyFill="1" applyBorder="1" applyAlignment="1">
      <alignment horizontal="justify" vertical="center" wrapText="1"/>
    </xf>
    <xf numFmtId="3" fontId="46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4" fillId="34" borderId="29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30" xfId="48" applyNumberFormat="1" applyFont="1" applyFill="1" applyBorder="1" applyAlignment="1" applyProtection="1">
      <alignment horizontal="center"/>
      <protection locked="0"/>
    </xf>
    <xf numFmtId="164" fontId="4" fillId="34" borderId="29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30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31" xfId="48" applyNumberFormat="1" applyFont="1" applyFill="1" applyBorder="1" applyAlignment="1" applyProtection="1">
      <alignment horizontal="center" vertical="center"/>
      <protection/>
    </xf>
    <xf numFmtId="164" fontId="5" fillId="34" borderId="32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4" xfId="48" applyNumberFormat="1" applyFont="1" applyFill="1" applyBorder="1" applyAlignment="1" applyProtection="1">
      <alignment horizontal="center"/>
      <protection/>
    </xf>
    <xf numFmtId="164" fontId="5" fillId="34" borderId="25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8" fillId="33" borderId="33" xfId="0" applyFont="1" applyFill="1" applyBorder="1" applyAlignment="1">
      <alignment horizontal="center"/>
    </xf>
    <xf numFmtId="3" fontId="47" fillId="0" borderId="10" xfId="53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43</xdr:row>
      <xdr:rowOff>133350</xdr:rowOff>
    </xdr:from>
    <xdr:to>
      <xdr:col>3</xdr:col>
      <xdr:colOff>2800350</xdr:colOff>
      <xdr:row>50</xdr:row>
      <xdr:rowOff>57150</xdr:rowOff>
    </xdr:to>
    <xdr:sp>
      <xdr:nvSpPr>
        <xdr:cNvPr id="1" name="16 CuadroTexto"/>
        <xdr:cNvSpPr txBox="1">
          <a:spLocks noChangeArrowheads="1"/>
        </xdr:cNvSpPr>
      </xdr:nvSpPr>
      <xdr:spPr>
        <a:xfrm>
          <a:off x="1304925" y="9410700"/>
          <a:ext cx="30003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Victor Alejandro Ocampo Dionicio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5</xdr:col>
      <xdr:colOff>609600</xdr:colOff>
      <xdr:row>43</xdr:row>
      <xdr:rowOff>104775</xdr:rowOff>
    </xdr:from>
    <xdr:to>
      <xdr:col>8</xdr:col>
      <xdr:colOff>171450</xdr:colOff>
      <xdr:row>50</xdr:row>
      <xdr:rowOff>28575</xdr:rowOff>
    </xdr:to>
    <xdr:sp>
      <xdr:nvSpPr>
        <xdr:cNvPr id="2" name="16 CuadroTexto"/>
        <xdr:cNvSpPr txBox="1">
          <a:spLocks noChangeArrowheads="1"/>
        </xdr:cNvSpPr>
      </xdr:nvSpPr>
      <xdr:spPr>
        <a:xfrm>
          <a:off x="6781800" y="9382125"/>
          <a:ext cx="28765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C.Victor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Hugo Alarcón Flores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25">
      <selection activeCell="H37" sqref="H37:I37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43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45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9" t="s">
        <v>42</v>
      </c>
      <c r="C7" s="59"/>
      <c r="D7" s="59"/>
      <c r="E7" s="59"/>
      <c r="F7" s="59"/>
      <c r="G7" s="59"/>
      <c r="H7" s="59"/>
      <c r="I7" s="59"/>
      <c r="J7" s="59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29.25" customHeight="1">
      <c r="B9" s="48"/>
      <c r="C9" s="49"/>
      <c r="D9" s="50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8"/>
    </row>
    <row r="10" spans="2:10" ht="14.25">
      <c r="B10" s="51"/>
      <c r="C10" s="52"/>
      <c r="D10" s="53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31" t="s">
        <v>11</v>
      </c>
      <c r="C11" s="32"/>
      <c r="D11" s="33"/>
      <c r="E11" s="2">
        <f>SUM(E12,E15,E24,E28,E31,E36)</f>
        <v>193540520</v>
      </c>
      <c r="F11" s="2">
        <f aca="true" t="shared" si="0" ref="E11:J11">SUM(F12,F15,F24,F28,F31,F36)</f>
        <v>27191489.74</v>
      </c>
      <c r="G11" s="2">
        <f t="shared" si="0"/>
        <v>220732009.73999998</v>
      </c>
      <c r="H11" s="2">
        <f t="shared" si="0"/>
        <v>220508701.73</v>
      </c>
      <c r="I11" s="2">
        <f t="shared" si="0"/>
        <v>220508701.73</v>
      </c>
      <c r="J11" s="2">
        <f t="shared" si="0"/>
        <v>223308.0099999979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14519700</v>
      </c>
      <c r="F12" s="5">
        <f t="shared" si="1"/>
        <v>20244304.43</v>
      </c>
      <c r="G12" s="5">
        <f t="shared" si="1"/>
        <v>34764004.43</v>
      </c>
      <c r="H12" s="5">
        <f t="shared" si="1"/>
        <v>34764004.43</v>
      </c>
      <c r="I12" s="5">
        <f t="shared" si="1"/>
        <v>34764004.43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>
        <v>0</v>
      </c>
      <c r="F13" s="9">
        <v>0</v>
      </c>
      <c r="G13" s="10">
        <f aca="true" t="shared" si="2" ref="G13:G40">IF(AND(F13&gt;=0,E13&gt;=0),SUM(E13:F13),"-")</f>
        <v>0</v>
      </c>
      <c r="H13" s="8">
        <v>0</v>
      </c>
      <c r="I13" s="9">
        <v>0</v>
      </c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60">
        <v>14519700</v>
      </c>
      <c r="F14" s="60">
        <v>20244304.43</v>
      </c>
      <c r="G14" s="10">
        <f t="shared" si="2"/>
        <v>34764004.43</v>
      </c>
      <c r="H14" s="9">
        <v>34764004.43</v>
      </c>
      <c r="I14" s="9">
        <v>34764004.43</v>
      </c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16663626</v>
      </c>
      <c r="F15" s="5">
        <f t="shared" si="4"/>
        <v>2089571.58</v>
      </c>
      <c r="G15" s="5">
        <f t="shared" si="4"/>
        <v>18753197.58</v>
      </c>
      <c r="H15" s="5">
        <f t="shared" si="4"/>
        <v>18529889.57</v>
      </c>
      <c r="I15" s="5">
        <f t="shared" si="4"/>
        <v>18529889.57</v>
      </c>
      <c r="J15" s="5">
        <f t="shared" si="4"/>
        <v>223308.0099999979</v>
      </c>
    </row>
    <row r="16" spans="2:10" s="3" customFormat="1" ht="14.25">
      <c r="B16" s="4"/>
      <c r="C16" s="6"/>
      <c r="D16" s="7" t="s">
        <v>16</v>
      </c>
      <c r="E16" s="8">
        <v>16663626</v>
      </c>
      <c r="F16" s="9">
        <v>2089571.58</v>
      </c>
      <c r="G16" s="10">
        <f t="shared" si="2"/>
        <v>18753197.58</v>
      </c>
      <c r="H16" s="9">
        <v>18529889.57</v>
      </c>
      <c r="I16" s="9">
        <v>18529889.57</v>
      </c>
      <c r="J16" s="11">
        <f t="shared" si="3"/>
        <v>223308.0099999979</v>
      </c>
    </row>
    <row r="17" spans="2:10" s="3" customFormat="1" ht="14.25">
      <c r="B17" s="4"/>
      <c r="C17" s="6"/>
      <c r="D17" s="7" t="s">
        <v>17</v>
      </c>
      <c r="E17" s="8">
        <v>0</v>
      </c>
      <c r="F17" s="8">
        <v>0</v>
      </c>
      <c r="G17" s="10">
        <f t="shared" si="2"/>
        <v>0</v>
      </c>
      <c r="H17" s="8">
        <v>0</v>
      </c>
      <c r="I17" s="8">
        <v>0</v>
      </c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>
        <v>0</v>
      </c>
      <c r="F18" s="8">
        <v>0</v>
      </c>
      <c r="G18" s="10">
        <f t="shared" si="2"/>
        <v>0</v>
      </c>
      <c r="H18" s="8">
        <v>0</v>
      </c>
      <c r="I18" s="8">
        <v>0</v>
      </c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>
        <v>0</v>
      </c>
      <c r="F19" s="8">
        <v>0</v>
      </c>
      <c r="G19" s="10">
        <f t="shared" si="2"/>
        <v>0</v>
      </c>
      <c r="H19" s="8">
        <v>0</v>
      </c>
      <c r="I19" s="8">
        <v>0</v>
      </c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>
        <v>0</v>
      </c>
      <c r="F20" s="8">
        <v>0</v>
      </c>
      <c r="G20" s="10">
        <f t="shared" si="2"/>
        <v>0</v>
      </c>
      <c r="H20" s="8">
        <v>0</v>
      </c>
      <c r="I20" s="8">
        <v>0</v>
      </c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>
        <v>0</v>
      </c>
      <c r="F21" s="8">
        <v>0</v>
      </c>
      <c r="G21" s="10">
        <f t="shared" si="2"/>
        <v>0</v>
      </c>
      <c r="H21" s="8">
        <v>0</v>
      </c>
      <c r="I21" s="8">
        <v>0</v>
      </c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>
        <v>0</v>
      </c>
      <c r="F22" s="8">
        <v>0</v>
      </c>
      <c r="G22" s="10">
        <f t="shared" si="2"/>
        <v>0</v>
      </c>
      <c r="H22" s="8">
        <v>0</v>
      </c>
      <c r="I22" s="8">
        <v>0</v>
      </c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>
        <v>0</v>
      </c>
      <c r="F23" s="8">
        <v>0</v>
      </c>
      <c r="G23" s="10">
        <f t="shared" si="2"/>
        <v>0</v>
      </c>
      <c r="H23" s="8">
        <v>0</v>
      </c>
      <c r="I23" s="8">
        <v>0</v>
      </c>
      <c r="J23" s="11">
        <f t="shared" si="3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>
        <v>0</v>
      </c>
      <c r="F25" s="8">
        <v>0</v>
      </c>
      <c r="G25" s="10">
        <f t="shared" si="2"/>
        <v>0</v>
      </c>
      <c r="H25" s="8">
        <v>0</v>
      </c>
      <c r="I25" s="8">
        <v>0</v>
      </c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>
        <v>0</v>
      </c>
      <c r="F26" s="8">
        <v>0</v>
      </c>
      <c r="G26" s="10">
        <f t="shared" si="2"/>
        <v>0</v>
      </c>
      <c r="H26" s="8">
        <v>0</v>
      </c>
      <c r="I26" s="8">
        <v>0</v>
      </c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>
        <v>0</v>
      </c>
      <c r="F27" s="8">
        <v>0</v>
      </c>
      <c r="G27" s="10">
        <f t="shared" si="2"/>
        <v>0</v>
      </c>
      <c r="H27" s="8">
        <v>0</v>
      </c>
      <c r="I27" s="8">
        <v>0</v>
      </c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>
        <v>0</v>
      </c>
      <c r="F29" s="8">
        <v>0</v>
      </c>
      <c r="G29" s="10">
        <f t="shared" si="2"/>
        <v>0</v>
      </c>
      <c r="H29" s="8">
        <v>0</v>
      </c>
      <c r="I29" s="8">
        <v>0</v>
      </c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>
        <v>0</v>
      </c>
      <c r="F30" s="8">
        <v>0</v>
      </c>
      <c r="G30" s="10">
        <f t="shared" si="2"/>
        <v>0</v>
      </c>
      <c r="H30" s="8">
        <v>0</v>
      </c>
      <c r="I30" s="8">
        <v>0</v>
      </c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>
        <v>0</v>
      </c>
      <c r="F32" s="8">
        <v>0</v>
      </c>
      <c r="G32" s="10">
        <f t="shared" si="2"/>
        <v>0</v>
      </c>
      <c r="H32" s="8">
        <v>0</v>
      </c>
      <c r="I32" s="8">
        <v>0</v>
      </c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>
        <v>0</v>
      </c>
      <c r="F33" s="8">
        <v>0</v>
      </c>
      <c r="G33" s="10">
        <f t="shared" si="2"/>
        <v>0</v>
      </c>
      <c r="H33" s="8">
        <v>0</v>
      </c>
      <c r="I33" s="8">
        <v>0</v>
      </c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>
        <v>0</v>
      </c>
      <c r="F34" s="8">
        <v>0</v>
      </c>
      <c r="G34" s="10">
        <f t="shared" si="2"/>
        <v>0</v>
      </c>
      <c r="H34" s="8">
        <v>0</v>
      </c>
      <c r="I34" s="8">
        <v>0</v>
      </c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>
        <v>0</v>
      </c>
      <c r="F35" s="8">
        <v>0</v>
      </c>
      <c r="G35" s="10">
        <f>IF(AND(F35&gt;=0,E35&gt;=0),SUM(E35:F35),"-")</f>
        <v>0</v>
      </c>
      <c r="H35" s="8">
        <v>0</v>
      </c>
      <c r="I35" s="8">
        <v>0</v>
      </c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162357194</v>
      </c>
      <c r="F36" s="5">
        <f t="shared" si="8"/>
        <v>4857613.73</v>
      </c>
      <c r="G36" s="5">
        <f t="shared" si="8"/>
        <v>167214807.73</v>
      </c>
      <c r="H36" s="5">
        <f t="shared" si="8"/>
        <v>167214807.73</v>
      </c>
      <c r="I36" s="5">
        <f t="shared" si="8"/>
        <v>167214807.73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>
        <v>162357194</v>
      </c>
      <c r="F37" s="8">
        <v>4857613.73</v>
      </c>
      <c r="G37" s="10">
        <f t="shared" si="2"/>
        <v>167214807.73</v>
      </c>
      <c r="H37" s="8">
        <v>167214807.73</v>
      </c>
      <c r="I37" s="9">
        <v>167214807.73</v>
      </c>
      <c r="J37" s="11">
        <f t="shared" si="3"/>
        <v>0</v>
      </c>
    </row>
    <row r="38" spans="2:10" s="3" customFormat="1" ht="16.5" customHeight="1">
      <c r="B38" s="31" t="s">
        <v>38</v>
      </c>
      <c r="C38" s="32"/>
      <c r="D38" s="33"/>
      <c r="E38" s="8">
        <v>0</v>
      </c>
      <c r="F38" s="8">
        <v>0</v>
      </c>
      <c r="G38" s="10">
        <f t="shared" si="2"/>
        <v>0</v>
      </c>
      <c r="H38" s="8">
        <v>0</v>
      </c>
      <c r="I38" s="9">
        <v>0</v>
      </c>
      <c r="J38" s="11">
        <f t="shared" si="3"/>
        <v>0</v>
      </c>
    </row>
    <row r="39" spans="2:10" s="3" customFormat="1" ht="23.25" customHeight="1">
      <c r="B39" s="31" t="s">
        <v>39</v>
      </c>
      <c r="C39" s="32"/>
      <c r="D39" s="33"/>
      <c r="E39" s="8">
        <v>0</v>
      </c>
      <c r="F39" s="8">
        <v>0</v>
      </c>
      <c r="G39" s="10">
        <f t="shared" si="2"/>
        <v>0</v>
      </c>
      <c r="H39" s="8">
        <v>0</v>
      </c>
      <c r="I39" s="9">
        <v>0</v>
      </c>
      <c r="J39" s="11">
        <f t="shared" si="3"/>
        <v>0</v>
      </c>
    </row>
    <row r="40" spans="2:10" s="3" customFormat="1" ht="15.75" customHeight="1">
      <c r="B40" s="31" t="s">
        <v>40</v>
      </c>
      <c r="C40" s="32"/>
      <c r="D40" s="33"/>
      <c r="E40" s="8">
        <v>0</v>
      </c>
      <c r="F40" s="9">
        <v>0</v>
      </c>
      <c r="G40" s="10">
        <f>IF(AND(F40&gt;=0,E40&gt;=0),SUM(E40:F40),"-")</f>
        <v>0</v>
      </c>
      <c r="H40" s="9">
        <v>0</v>
      </c>
      <c r="I40" s="9">
        <v>0</v>
      </c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34" t="s">
        <v>41</v>
      </c>
      <c r="D42" s="35"/>
      <c r="E42" s="18">
        <f>SUM(E11,E38,E39,E40)</f>
        <v>193540520</v>
      </c>
      <c r="F42" s="18">
        <f aca="true" t="shared" si="9" ref="E42:J42">SUM(F11,F38,F39,F40)</f>
        <v>27191489.74</v>
      </c>
      <c r="G42" s="18">
        <f t="shared" si="9"/>
        <v>220732009.73999998</v>
      </c>
      <c r="H42" s="18">
        <f>SUM(H11,H38,H39,H40)</f>
        <v>220508701.73</v>
      </c>
      <c r="I42" s="18">
        <f t="shared" si="9"/>
        <v>220508701.73</v>
      </c>
      <c r="J42" s="18">
        <f t="shared" si="9"/>
        <v>223308.0099999979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Admon y Finanzas</cp:lastModifiedBy>
  <cp:lastPrinted>2023-02-08T20:58:05Z</cp:lastPrinted>
  <dcterms:created xsi:type="dcterms:W3CDTF">2014-09-29T18:50:46Z</dcterms:created>
  <dcterms:modified xsi:type="dcterms:W3CDTF">2023-02-08T21:02:58Z</dcterms:modified>
  <cp:category/>
  <cp:version/>
  <cp:contentType/>
  <cp:contentStatus/>
</cp:coreProperties>
</file>