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<sst xmlns="http://schemas.openxmlformats.org/spreadsheetml/2006/main" count="46" uniqueCount="46">
  <si>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</si>
  <si>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</si>
  <si>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</si>
  <si>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</si>
  <si>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</si>
  <si>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</si>
  <si>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</si>
  <si>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</si>
  <si>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</si>
  <si>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</si>
  <si>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</si>
  <si>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</si>
  <si>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</si>
  <si>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</si>
  <si>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</si>
  <si>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</si>
  <si>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</si>
  <si>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</si>
  <si>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</si>
  <si>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</si>
  <si>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</si>
  <si>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</si>
  <si>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</si>
  <si>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</si>
  <si>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</si>
  <si>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</si>
  <si>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</si>
  <si>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</si>
  <si>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</si>
  <si>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</si>
  <si>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</si>
  <si>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</si>
  <si>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</si>
  <si>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</si>
  <si>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</si>
  <si>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</si>
  <si>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</si>
  <si>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</si>
  <si>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</si>
  <si>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</si>
  <si>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</si>
  <si>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</si>
  <si>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</si>
  <si>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</si>
  <si>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</si>
  <si>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r>
      <t>Nombre del ente Público:__________</t>
    </r>
    <r>
      <rPr>
        <b/>
        <u val="single"/>
        <sz val="11"/>
        <rFont val="Arial"/>
        <family val="2"/>
      </rPr>
      <t>ACABUS</t>
    </r>
    <r>
      <rPr>
        <b/>
        <sz val="11"/>
        <rFont val="Arial"/>
        <family val="2"/>
      </rPr>
      <t>____________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</si>
</sst>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 ;\-0\ "/>
    <numFmt numFmtId="173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3" fontId="48" fillId="0" borderId="10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/>
    </xf>
    <xf numFmtId="0" fontId="49" fillId="0" borderId="11" xfId="0" applyFont="1" applyFill="1" applyBorder="1" applyAlignment="1">
      <alignment horizontal="justify" vertical="center" wrapText="1"/>
    </xf>
    <xf numFmtId="3" fontId="48" fillId="0" borderId="10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justify" vertical="center" wrapText="1"/>
    </xf>
    <xf numFmtId="3" fontId="49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9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9" fillId="33" borderId="12" xfId="0" applyNumberFormat="1" applyFont="1" applyFill="1" applyBorder="1" applyAlignment="1" applyProtection="1">
      <alignment horizontal="right" vertical="center" wrapText="1"/>
      <protection/>
    </xf>
    <xf numFmtId="0" fontId="49" fillId="0" borderId="13" xfId="0" applyFont="1" applyFill="1" applyBorder="1" applyAlignment="1">
      <alignment horizontal="justify" vertical="center" wrapText="1"/>
    </xf>
    <xf numFmtId="0" fontId="49" fillId="0" borderId="14" xfId="0" applyFont="1" applyFill="1" applyBorder="1" applyAlignment="1">
      <alignment horizontal="justify" vertical="center" wrapText="1"/>
    </xf>
    <xf numFmtId="0" fontId="49" fillId="0" borderId="15" xfId="0" applyFont="1" applyFill="1" applyBorder="1" applyAlignment="1">
      <alignment horizontal="justify" vertical="center" wrapText="1"/>
    </xf>
    <xf numFmtId="3" fontId="49" fillId="0" borderId="15" xfId="0" applyNumberFormat="1" applyFont="1" applyFill="1" applyBorder="1" applyAlignment="1">
      <alignment horizontal="right" vertical="center" wrapText="1"/>
    </xf>
    <xf numFmtId="3" fontId="49" fillId="0" borderId="16" xfId="0" applyNumberFormat="1" applyFont="1" applyFill="1" applyBorder="1" applyAlignment="1">
      <alignment horizontal="right" vertical="center" wrapText="1"/>
    </xf>
    <xf numFmtId="0" fontId="48" fillId="0" borderId="17" xfId="0" applyFont="1" applyFill="1" applyBorder="1" applyAlignment="1">
      <alignment horizontal="justify" vertical="center" wrapText="1"/>
    </xf>
    <xf numFmtId="3" fontId="48" fillId="0" borderId="16" xfId="0" applyNumberFormat="1" applyFont="1" applyFill="1" applyBorder="1" applyAlignment="1" applyProtection="1">
      <alignment horizontal="right" vertical="center" wrapText="1"/>
      <protection/>
    </xf>
    <xf numFmtId="172" fontId="4" fillId="34" borderId="18" xfId="50" applyNumberFormat="1" applyFont="1" applyFill="1" applyBorder="1" applyAlignment="1" applyProtection="1">
      <alignment horizontal="right"/>
      <protection/>
    </xf>
    <xf numFmtId="172" fontId="4" fillId="34" borderId="19" xfId="50" applyNumberFormat="1" applyFont="1" applyFill="1" applyBorder="1" applyAlignment="1" applyProtection="1">
      <alignment horizontal="right"/>
      <protection/>
    </xf>
    <xf numFmtId="172" fontId="4" fillId="34" borderId="19" xfId="50" applyNumberFormat="1" applyFont="1" applyFill="1" applyBorder="1" applyAlignment="1" applyProtection="1">
      <alignment horizontal="center"/>
      <protection/>
    </xf>
    <xf numFmtId="172" fontId="4" fillId="34" borderId="20" xfId="50" applyNumberFormat="1" applyFont="1" applyFill="1" applyBorder="1" applyAlignment="1" applyProtection="1">
      <alignment/>
      <protection/>
    </xf>
    <xf numFmtId="172" fontId="5" fillId="34" borderId="21" xfId="50" applyNumberFormat="1" applyFont="1" applyFill="1" applyBorder="1" applyAlignment="1" applyProtection="1">
      <alignment horizontal="center"/>
      <protection/>
    </xf>
    <xf numFmtId="172" fontId="5" fillId="34" borderId="21" xfId="50" applyNumberFormat="1" applyFont="1" applyFill="1" applyBorder="1" applyAlignment="1" applyProtection="1">
      <alignment horizontal="center" vertical="center" wrapText="1"/>
      <protection/>
    </xf>
    <xf numFmtId="172" fontId="5" fillId="34" borderId="21" xfId="50" applyNumberFormat="1" applyFont="1" applyFill="1" applyBorder="1" applyAlignment="1" applyProtection="1">
      <alignment horizontal="center" vertical="center"/>
      <protection/>
    </xf>
    <xf numFmtId="172" fontId="5" fillId="34" borderId="22" xfId="50" applyNumberFormat="1" applyFont="1" applyFill="1" applyBorder="1" applyAlignment="1" applyProtection="1">
      <alignment horizontal="center" vertical="center"/>
      <protection/>
    </xf>
    <xf numFmtId="172" fontId="5" fillId="34" borderId="23" xfId="50" applyNumberFormat="1" applyFont="1" applyFill="1" applyBorder="1" applyAlignment="1" applyProtection="1">
      <alignment horizontal="center"/>
      <protection/>
    </xf>
    <xf numFmtId="172" fontId="5" fillId="34" borderId="17" xfId="50" applyNumberFormat="1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justify" vertical="center" wrapText="1"/>
    </xf>
    <xf numFmtId="172" fontId="4" fillId="34" borderId="24" xfId="50" applyNumberFormat="1" applyFont="1" applyFill="1" applyBorder="1" applyAlignment="1" applyProtection="1">
      <alignment horizontal="center"/>
      <protection/>
    </xf>
    <xf numFmtId="172" fontId="4" fillId="34" borderId="25" xfId="50" applyNumberFormat="1" applyFont="1" applyFill="1" applyBorder="1" applyAlignment="1" applyProtection="1">
      <alignment horizontal="center"/>
      <protection/>
    </xf>
    <xf numFmtId="172" fontId="4" fillId="34" borderId="26" xfId="50" applyNumberFormat="1" applyFont="1" applyFill="1" applyBorder="1" applyAlignment="1" applyProtection="1">
      <alignment horizontal="center"/>
      <protection/>
    </xf>
    <xf numFmtId="172" fontId="4" fillId="34" borderId="27" xfId="50" applyNumberFormat="1" applyFont="1" applyFill="1" applyBorder="1" applyAlignment="1" applyProtection="1">
      <alignment horizontal="center"/>
      <protection locked="0"/>
    </xf>
    <xf numFmtId="172" fontId="4" fillId="34" borderId="0" xfId="50" applyNumberFormat="1" applyFont="1" applyFill="1" applyBorder="1" applyAlignment="1" applyProtection="1">
      <alignment horizontal="center"/>
      <protection locked="0"/>
    </xf>
    <xf numFmtId="172" fontId="4" fillId="34" borderId="28" xfId="50" applyNumberFormat="1" applyFont="1" applyFill="1" applyBorder="1" applyAlignment="1" applyProtection="1">
      <alignment horizontal="center"/>
      <protection locked="0"/>
    </xf>
    <xf numFmtId="172" fontId="4" fillId="34" borderId="27" xfId="50" applyNumberFormat="1" applyFont="1" applyFill="1" applyBorder="1" applyAlignment="1" applyProtection="1">
      <alignment horizontal="center"/>
      <protection/>
    </xf>
    <xf numFmtId="172" fontId="4" fillId="34" borderId="0" xfId="50" applyNumberFormat="1" applyFont="1" applyFill="1" applyBorder="1" applyAlignment="1" applyProtection="1">
      <alignment horizontal="center"/>
      <protection/>
    </xf>
    <xf numFmtId="172" fontId="4" fillId="34" borderId="28" xfId="50" applyNumberFormat="1" applyFont="1" applyFill="1" applyBorder="1" applyAlignment="1" applyProtection="1">
      <alignment horizontal="center"/>
      <protection/>
    </xf>
    <xf numFmtId="172" fontId="5" fillId="34" borderId="22" xfId="50" applyNumberFormat="1" applyFont="1" applyFill="1" applyBorder="1" applyAlignment="1" applyProtection="1">
      <alignment horizontal="center" vertical="center"/>
      <protection/>
    </xf>
    <xf numFmtId="172" fontId="5" fillId="34" borderId="29" xfId="50" applyNumberFormat="1" applyFont="1" applyFill="1" applyBorder="1" applyAlignment="1" applyProtection="1">
      <alignment horizontal="center" vertical="center"/>
      <protection/>
    </xf>
    <xf numFmtId="172" fontId="5" fillId="34" borderId="30" xfId="50" applyNumberFormat="1" applyFont="1" applyFill="1" applyBorder="1" applyAlignment="1" applyProtection="1">
      <alignment horizontal="center" vertical="center"/>
      <protection/>
    </xf>
    <xf numFmtId="172" fontId="5" fillId="34" borderId="11" xfId="50" applyNumberFormat="1" applyFont="1" applyFill="1" applyBorder="1" applyAlignment="1" applyProtection="1">
      <alignment horizontal="center" vertical="center"/>
      <protection/>
    </xf>
    <xf numFmtId="172" fontId="5" fillId="34" borderId="0" xfId="50" applyNumberFormat="1" applyFont="1" applyFill="1" applyBorder="1" applyAlignment="1" applyProtection="1">
      <alignment horizontal="center" vertical="center"/>
      <protection/>
    </xf>
    <xf numFmtId="172" fontId="5" fillId="34" borderId="10" xfId="50" applyNumberFormat="1" applyFont="1" applyFill="1" applyBorder="1" applyAlignment="1" applyProtection="1">
      <alignment horizontal="center" vertical="center"/>
      <protection/>
    </xf>
    <xf numFmtId="172" fontId="5" fillId="34" borderId="13" xfId="50" applyNumberFormat="1" applyFont="1" applyFill="1" applyBorder="1" applyAlignment="1" applyProtection="1">
      <alignment horizontal="center" vertical="center"/>
      <protection/>
    </xf>
    <xf numFmtId="172" fontId="5" fillId="34" borderId="14" xfId="50" applyNumberFormat="1" applyFont="1" applyFill="1" applyBorder="1" applyAlignment="1" applyProtection="1">
      <alignment horizontal="center" vertical="center"/>
      <protection/>
    </xf>
    <xf numFmtId="172" fontId="5" fillId="34" borderId="15" xfId="50" applyNumberFormat="1" applyFont="1" applyFill="1" applyBorder="1" applyAlignment="1" applyProtection="1">
      <alignment horizontal="center" vertical="center"/>
      <protection/>
    </xf>
    <xf numFmtId="172" fontId="5" fillId="34" borderId="17" xfId="50" applyNumberFormat="1" applyFont="1" applyFill="1" applyBorder="1" applyAlignment="1" applyProtection="1">
      <alignment horizontal="center"/>
      <protection/>
    </xf>
    <xf numFmtId="172" fontId="5" fillId="34" borderId="31" xfId="50" applyNumberFormat="1" applyFont="1" applyFill="1" applyBorder="1" applyAlignment="1" applyProtection="1">
      <alignment horizontal="center"/>
      <protection/>
    </xf>
    <xf numFmtId="172" fontId="5" fillId="34" borderId="32" xfId="50" applyNumberFormat="1" applyFont="1" applyFill="1" applyBorder="1" applyAlignment="1" applyProtection="1">
      <alignment horizontal="center"/>
      <protection/>
    </xf>
    <xf numFmtId="172" fontId="5" fillId="34" borderId="21" xfId="50" applyNumberFormat="1" applyFont="1" applyFill="1" applyBorder="1" applyAlignment="1" applyProtection="1">
      <alignment horizontal="center" vertical="center"/>
      <protection/>
    </xf>
    <xf numFmtId="172" fontId="5" fillId="34" borderId="12" xfId="50" applyNumberFormat="1" applyFont="1" applyFill="1" applyBorder="1" applyAlignment="1" applyProtection="1">
      <alignment horizontal="center" vertical="center"/>
      <protection/>
    </xf>
    <xf numFmtId="0" fontId="50" fillId="33" borderId="33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8" fillId="0" borderId="31" xfId="0" applyFont="1" applyFill="1" applyBorder="1" applyAlignment="1">
      <alignment horizontal="left" vertical="center" wrapText="1" indent="3"/>
    </xf>
    <xf numFmtId="0" fontId="48" fillId="0" borderId="32" xfId="0" applyFont="1" applyFill="1" applyBorder="1" applyAlignment="1">
      <alignment horizontal="left" vertical="center" wrapText="1" indent="3"/>
    </xf>
    <xf numFmtId="0" fontId="49" fillId="0" borderId="0" xfId="0" applyFont="1" applyFill="1" applyAlignment="1">
      <alignment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3219450</xdr:colOff>
      <xdr:row>44</xdr:row>
      <xdr:rowOff>85725</xdr:rowOff>
    </xdr:from>
    <xdr:to>
      <xdr:col>5</xdr:col>
      <xdr:colOff>1076325</xdr:colOff>
      <xdr:row>50</xdr:row>
      <xdr:rowOff>133350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24400" y="9534525"/>
          <a:ext cx="25241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Liliana Radilla 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ol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466725</xdr:colOff>
      <xdr:row>44</xdr:row>
      <xdr:rowOff>114300</xdr:rowOff>
    </xdr:from>
    <xdr:to>
      <xdr:col>11</xdr:col>
      <xdr:colOff>0</xdr:colOff>
      <xdr:row>51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8924925" y="9563100"/>
          <a:ext cx="28575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 Sara Sebastiàn Pèrez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 OPD Acabùs</a:t>
          </a:r>
        </a:p>
      </xdr:txBody>
    </xdr:sp>
    <xdr:clientData/>
  </xdr:twoCellAnchor>
  <xdr:twoCellAnchor>
    <xdr:from>
      <xdr:col>1</xdr:col>
      <xdr:colOff>295275</xdr:colOff>
      <xdr:row>44</xdr:row>
      <xdr:rowOff>95250</xdr:rowOff>
    </xdr:from>
    <xdr:to>
      <xdr:col>3</xdr:col>
      <xdr:colOff>1590675</xdr:colOff>
      <xdr:row>51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476250" y="9544050"/>
          <a:ext cx="26193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Bridget Morales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Zambrano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del Departamento de Contabilidad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34">
      <selection activeCell="J35" sqref="J35"/>
    </sheetView>
  </sheetViews>
  <sheetFormatPr defaultColWidth="0" defaultRowHeight="15" zeroHeight="1"/>
  <cols>
    <col min="1" max="1" width="2.7109375" style="3" customWidth="1"/>
    <col min="2" max="2" width="11.421875" style="3" customWidth="1"/>
    <col min="3" max="3" width="8.421875" style="3" customWidth="1"/>
    <col min="4" max="4" width="54.8515625" style="3" customWidth="1"/>
    <col min="5" max="5" width="15.140625" style="3" customWidth="1"/>
    <col min="6" max="6" width="17.421875" style="3" customWidth="1"/>
    <col min="7" max="7" width="16.8515625" style="3" customWidth="1"/>
    <col min="8" max="8" width="15.421875" style="3" customWidth="1"/>
    <col min="9" max="9" width="15.8515625" style="3" customWidth="1"/>
    <col min="10" max="10" width="15.7109375" style="3" customWidth="1"/>
    <col min="11" max="11" width="2.8515625" style="3" customWidth="1"/>
    <col min="12" max="16384" width="11.421875" style="3" hidden="1" customWidth="1"/>
  </cols>
  <sheetData>
    <row r="1" s="1" customFormat="1" ht="8.25" customHeight="1"/>
    <row r="2" spans="2:10" s="1" customFormat="1" ht="15">
      <c r="B2" s="31" t="s">
        <v>43</v>
      </c>
      <c r="C2" s="32"/>
      <c r="D2" s="32"/>
      <c r="E2" s="32"/>
      <c r="F2" s="32"/>
      <c r="G2" s="32"/>
      <c r="H2" s="32"/>
      <c r="I2" s="32"/>
      <c r="J2" s="33"/>
    </row>
    <row r="3" spans="2:10" s="1" customFormat="1" ht="15">
      <c r="B3" s="34" t="s">
        <v>45</v>
      </c>
      <c r="C3" s="35"/>
      <c r="D3" s="35"/>
      <c r="E3" s="35"/>
      <c r="F3" s="35"/>
      <c r="G3" s="35"/>
      <c r="H3" s="35"/>
      <c r="I3" s="35"/>
      <c r="J3" s="36"/>
    </row>
    <row r="4" spans="2:10" s="1" customFormat="1" ht="15">
      <c r="B4" s="37" t="s">
        <v>0</v>
      </c>
      <c r="C4" s="38"/>
      <c r="D4" s="38"/>
      <c r="E4" s="38"/>
      <c r="F4" s="38"/>
      <c r="G4" s="38"/>
      <c r="H4" s="38"/>
      <c r="I4" s="38"/>
      <c r="J4" s="39"/>
    </row>
    <row r="5" spans="2:10" s="1" customFormat="1" ht="15">
      <c r="B5" s="37" t="s">
        <v>44</v>
      </c>
      <c r="C5" s="38"/>
      <c r="D5" s="38"/>
      <c r="E5" s="38"/>
      <c r="F5" s="38"/>
      <c r="G5" s="38"/>
      <c r="H5" s="38"/>
      <c r="I5" s="38"/>
      <c r="J5" s="39"/>
    </row>
    <row r="6" spans="2:10" s="1" customFormat="1" ht="15">
      <c r="B6" s="19"/>
      <c r="C6" s="20"/>
      <c r="D6" s="21"/>
      <c r="E6" s="21"/>
      <c r="F6" s="21"/>
      <c r="G6" s="21"/>
      <c r="H6" s="21"/>
      <c r="I6" s="21"/>
      <c r="J6" s="22"/>
    </row>
    <row r="7" spans="2:10" s="1" customFormat="1" ht="14.25">
      <c r="B7" s="54" t="s">
        <v>42</v>
      </c>
      <c r="C7" s="54"/>
      <c r="D7" s="54"/>
      <c r="E7" s="54"/>
      <c r="F7" s="54"/>
      <c r="G7" s="54"/>
      <c r="H7" s="54"/>
      <c r="I7" s="54"/>
      <c r="J7" s="54"/>
    </row>
    <row r="8" spans="2:10" s="1" customFormat="1" ht="14.25">
      <c r="B8" s="40" t="s">
        <v>1</v>
      </c>
      <c r="C8" s="41"/>
      <c r="D8" s="42"/>
      <c r="E8" s="49" t="s">
        <v>2</v>
      </c>
      <c r="F8" s="50"/>
      <c r="G8" s="50"/>
      <c r="H8" s="50"/>
      <c r="I8" s="51"/>
      <c r="J8" s="52" t="s">
        <v>3</v>
      </c>
    </row>
    <row r="9" spans="2:10" s="1" customFormat="1" ht="29.25" customHeight="1">
      <c r="B9" s="43"/>
      <c r="C9" s="44"/>
      <c r="D9" s="45"/>
      <c r="E9" s="23" t="s">
        <v>4</v>
      </c>
      <c r="F9" s="24" t="s">
        <v>5</v>
      </c>
      <c r="G9" s="25" t="s">
        <v>6</v>
      </c>
      <c r="H9" s="25" t="s">
        <v>7</v>
      </c>
      <c r="I9" s="26" t="s">
        <v>8</v>
      </c>
      <c r="J9" s="53"/>
    </row>
    <row r="10" spans="2:10" s="1" customFormat="1" ht="14.25">
      <c r="B10" s="46"/>
      <c r="C10" s="47"/>
      <c r="D10" s="48"/>
      <c r="E10" s="27">
        <v>1</v>
      </c>
      <c r="F10" s="27">
        <v>2</v>
      </c>
      <c r="G10" s="27" t="s">
        <v>9</v>
      </c>
      <c r="H10" s="27">
        <v>4</v>
      </c>
      <c r="I10" s="28">
        <v>5</v>
      </c>
      <c r="J10" s="27" t="s">
        <v>10</v>
      </c>
    </row>
    <row r="11" spans="2:10" ht="14.25">
      <c r="B11" s="55" t="s">
        <v>11</v>
      </c>
      <c r="C11" s="56"/>
      <c r="D11" s="57"/>
      <c r="E11" s="2">
        <f aca="true" t="shared" si="0" ref="E11:J11">SUM(E12,E15,E24,E28,E31,E36)</f>
        <v>13300000</v>
      </c>
      <c r="F11" s="2">
        <f t="shared" si="0"/>
        <v>1062585.98</v>
      </c>
      <c r="G11" s="2">
        <f t="shared" si="0"/>
        <v>14362585.98</v>
      </c>
      <c r="H11" s="2">
        <f t="shared" si="0"/>
        <v>11469752.57</v>
      </c>
      <c r="I11" s="2">
        <f t="shared" si="0"/>
        <v>11469752.57</v>
      </c>
      <c r="J11" s="2">
        <f t="shared" si="0"/>
        <v>2892833.41</v>
      </c>
    </row>
    <row r="12" spans="2:10" ht="28.5" customHeight="1">
      <c r="B12" s="4"/>
      <c r="C12" s="29" t="s">
        <v>12</v>
      </c>
      <c r="D12" s="30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ht="14.25">
      <c r="B13" s="4"/>
      <c r="C13" s="6"/>
      <c r="D13" s="7" t="s">
        <v>13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2:10" ht="14.25">
      <c r="B14" s="4"/>
      <c r="C14" s="6"/>
      <c r="D14" s="7" t="s">
        <v>14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2:10" ht="14.25">
      <c r="B15" s="4"/>
      <c r="C15" s="29" t="s">
        <v>15</v>
      </c>
      <c r="D15" s="30"/>
      <c r="E15" s="5">
        <f aca="true" t="shared" si="2" ref="E15:J15">SUM(E16:E23)</f>
        <v>13300000</v>
      </c>
      <c r="F15" s="5">
        <f t="shared" si="2"/>
        <v>1062585.98</v>
      </c>
      <c r="G15" s="5">
        <f t="shared" si="2"/>
        <v>14362585.98</v>
      </c>
      <c r="H15" s="5">
        <f t="shared" si="2"/>
        <v>11469752.57</v>
      </c>
      <c r="I15" s="5">
        <f t="shared" si="2"/>
        <v>11469752.57</v>
      </c>
      <c r="J15" s="5">
        <f t="shared" si="2"/>
        <v>2892833.41</v>
      </c>
    </row>
    <row r="16" spans="2:10" ht="14.25">
      <c r="B16" s="4"/>
      <c r="C16" s="6"/>
      <c r="D16" s="7" t="s">
        <v>16</v>
      </c>
      <c r="E16" s="8">
        <v>13300000</v>
      </c>
      <c r="F16" s="9">
        <v>1062585.98</v>
      </c>
      <c r="G16" s="10">
        <f aca="true" t="shared" si="3" ref="G13:G40">IF(AND(F16&gt;=0,E16&gt;=0),SUM(E16:F16),"-")</f>
        <v>14362585.98</v>
      </c>
      <c r="H16" s="9">
        <v>11469752.57</v>
      </c>
      <c r="I16" s="9">
        <v>11469752.57</v>
      </c>
      <c r="J16" s="11">
        <f aca="true" t="shared" si="4" ref="J13:J40">IF(AND(H16&gt;=0,G16&gt;=0),(G16-H16),"-")</f>
        <v>2892833.41</v>
      </c>
    </row>
    <row r="17" spans="2:10" ht="14.25">
      <c r="B17" s="4"/>
      <c r="C17" s="6"/>
      <c r="D17" s="7" t="s">
        <v>17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</row>
    <row r="18" spans="2:10" ht="14.25">
      <c r="B18" s="4"/>
      <c r="C18" s="6"/>
      <c r="D18" s="7" t="s">
        <v>18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2:10" ht="14.25">
      <c r="B19" s="4"/>
      <c r="C19" s="6"/>
      <c r="D19" s="7" t="s">
        <v>19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2:10" ht="14.25">
      <c r="B20" s="4"/>
      <c r="C20" s="6"/>
      <c r="D20" s="7" t="s">
        <v>20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2:10" ht="24">
      <c r="B21" s="4"/>
      <c r="C21" s="6"/>
      <c r="D21" s="7" t="s">
        <v>21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</row>
    <row r="22" spans="2:10" ht="14.25">
      <c r="B22" s="4"/>
      <c r="C22" s="6"/>
      <c r="D22" s="7" t="s">
        <v>22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</row>
    <row r="23" spans="2:10" ht="14.25">
      <c r="B23" s="4"/>
      <c r="C23" s="6"/>
      <c r="D23" s="7" t="s">
        <v>23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2:10" ht="14.25">
      <c r="B24" s="4"/>
      <c r="C24" s="29" t="s">
        <v>24</v>
      </c>
      <c r="D24" s="30"/>
      <c r="E24" s="5">
        <f aca="true" t="shared" si="5" ref="E24:J24">SUM(E25:E27)</f>
        <v>0</v>
      </c>
      <c r="F24" s="5">
        <f>SUM(F25:F27)</f>
        <v>0</v>
      </c>
      <c r="G24" s="5">
        <f>SUM(G25:G27)</f>
        <v>0</v>
      </c>
      <c r="H24" s="5">
        <f>SUM(H25:H27)</f>
        <v>0</v>
      </c>
      <c r="I24" s="5">
        <f>SUM(I25:I27)</f>
        <v>0</v>
      </c>
      <c r="J24" s="5">
        <f>SUM(J25:J27)</f>
        <v>0</v>
      </c>
    </row>
    <row r="25" spans="2:10" ht="36" customHeight="1">
      <c r="B25" s="4"/>
      <c r="C25" s="6"/>
      <c r="D25" s="7" t="s">
        <v>25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2:10" ht="27" customHeight="1">
      <c r="B26" s="4"/>
      <c r="C26" s="6"/>
      <c r="D26" s="7" t="s">
        <v>26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</row>
    <row r="27" spans="2:10" ht="14.25">
      <c r="B27" s="4"/>
      <c r="C27" s="6"/>
      <c r="D27" s="7" t="s">
        <v>27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</row>
    <row r="28" spans="2:10" ht="14.25">
      <c r="B28" s="4"/>
      <c r="C28" s="29" t="s">
        <v>28</v>
      </c>
      <c r="D28" s="30"/>
      <c r="E28" s="5">
        <f aca="true" t="shared" si="6" ref="E28:J28">SUM(E29:E30)</f>
        <v>0</v>
      </c>
      <c r="F28" s="5">
        <f>SUM(F29:F30)</f>
        <v>0</v>
      </c>
      <c r="G28" s="5">
        <f>SUM(G29:G30)</f>
        <v>0</v>
      </c>
      <c r="H28" s="5">
        <f>SUM(H29:H30)</f>
        <v>0</v>
      </c>
      <c r="I28" s="5">
        <f>SUM(I29:I30)</f>
        <v>0</v>
      </c>
      <c r="J28" s="5">
        <f>SUM(J29:J30)</f>
        <v>0</v>
      </c>
    </row>
    <row r="29" spans="2:10" ht="28.5" customHeight="1">
      <c r="B29" s="4"/>
      <c r="C29" s="6"/>
      <c r="D29" s="7" t="s">
        <v>29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2:10" ht="21" customHeight="1">
      <c r="B30" s="4"/>
      <c r="C30" s="6"/>
      <c r="D30" s="7" t="s">
        <v>30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</row>
    <row r="31" spans="2:10" ht="14.25">
      <c r="B31" s="4"/>
      <c r="C31" s="29" t="s">
        <v>31</v>
      </c>
      <c r="D31" s="30"/>
      <c r="E31" s="5">
        <f aca="true" t="shared" si="7" ref="E31:J31">SUM(E32:E35)</f>
        <v>0</v>
      </c>
      <c r="F31" s="5">
        <f>SUM(F32:F35)</f>
        <v>0</v>
      </c>
      <c r="G31" s="5">
        <f>SUM(G32:G35)</f>
        <v>0</v>
      </c>
      <c r="H31" s="5">
        <f>SUM(H32:H35)</f>
        <v>0</v>
      </c>
      <c r="I31" s="5">
        <f>SUM(I32:I35)</f>
        <v>0</v>
      </c>
      <c r="J31" s="5">
        <f>SUM(J32:J35)</f>
        <v>0</v>
      </c>
    </row>
    <row r="32" spans="2:10" ht="14.25">
      <c r="B32" s="4"/>
      <c r="C32" s="6"/>
      <c r="D32" s="7" t="s">
        <v>32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2:10" ht="14.25">
      <c r="B33" s="4"/>
      <c r="C33" s="6"/>
      <c r="D33" s="7" t="s">
        <v>33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2:10" ht="14.25">
      <c r="B34" s="4"/>
      <c r="C34" s="6"/>
      <c r="D34" s="7" t="s">
        <v>34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2:10" ht="14.25">
      <c r="B35" s="4"/>
      <c r="C35" s="6"/>
      <c r="D35" s="7" t="s">
        <v>35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2:10" ht="27" customHeight="1">
      <c r="B36" s="4"/>
      <c r="C36" s="29" t="s">
        <v>36</v>
      </c>
      <c r="D36" s="30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ht="14.25">
      <c r="B37" s="4"/>
      <c r="C37" s="6"/>
      <c r="D37" s="7" t="s">
        <v>37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</row>
    <row r="38" spans="2:10" ht="16.5" customHeight="1">
      <c r="B38" s="55" t="s">
        <v>38</v>
      </c>
      <c r="C38" s="56"/>
      <c r="D38" s="57"/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</row>
    <row r="39" spans="2:10" ht="23.25" customHeight="1">
      <c r="B39" s="55" t="s">
        <v>39</v>
      </c>
      <c r="C39" s="56"/>
      <c r="D39" s="57"/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</row>
    <row r="40" spans="2:10" ht="15.75" customHeight="1">
      <c r="B40" s="55" t="s">
        <v>40</v>
      </c>
      <c r="C40" s="56"/>
      <c r="D40" s="57"/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</row>
    <row r="41" spans="2:10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ht="14.25">
      <c r="B42" s="17"/>
      <c r="C42" s="58" t="s">
        <v>41</v>
      </c>
      <c r="D42" s="59"/>
      <c r="E42" s="18">
        <f aca="true" t="shared" si="9" ref="E42:J42">SUM(E11,E38,E39,E40)</f>
        <v>13300000</v>
      </c>
      <c r="F42" s="18">
        <f t="shared" si="9"/>
        <v>1062585.98</v>
      </c>
      <c r="G42" s="18">
        <f t="shared" si="9"/>
        <v>14362585.98</v>
      </c>
      <c r="H42" s="18">
        <f t="shared" si="9"/>
        <v>11469752.57</v>
      </c>
      <c r="I42" s="18">
        <f t="shared" si="9"/>
        <v>11469752.57</v>
      </c>
      <c r="J42" s="18">
        <f t="shared" si="9"/>
        <v>2892833.41</v>
      </c>
    </row>
    <row r="43" ht="14.25"/>
    <row r="44" ht="13.5" customHeight="1"/>
    <row r="45" s="60" customFormat="1" ht="12"/>
    <row r="46" ht="14.25"/>
    <row r="47" ht="14.25"/>
    <row r="48" ht="14.25"/>
    <row r="49" ht="14.25"/>
    <row r="50" ht="14.25"/>
    <row r="51" ht="14.25"/>
  </sheetData>
  <sheetProtection/>
  <mergeCells count="19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B7:J7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Erika</cp:lastModifiedBy>
  <cp:lastPrinted>2015-02-26T02:51:11Z</cp:lastPrinted>
  <dcterms:created xsi:type="dcterms:W3CDTF">2014-09-29T18:50:46Z</dcterms:created>
  <dcterms:modified xsi:type="dcterms:W3CDTF">2023-01-26T18:10:59Z</dcterms:modified>
  <cp:category/>
  <cp:version/>
  <cp:contentType/>
  <cp:contentStatus/>
</cp:coreProperties>
</file>