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<sst xmlns="http://schemas.openxmlformats.org/spreadsheetml/2006/main" count="22" uniqueCount="22">
  <si>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</si>
  <si>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</si>
  <si>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</si>
  <si>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</si>
  <si>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</si>
  <si>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</si>
  <si>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</si>
  <si>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</si>
  <si>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</si>
  <si>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</si>
  <si>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</si>
  <si>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</si>
  <si>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</si>
  <si>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</si>
  <si>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</si>
  <si>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</si>
  <si>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</si>
  <si>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</si>
  <si>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</si>
  <si>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</si>
  <si>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</si>
  <si>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OPD INSTITUTO DE CAPACITACION PARA EL TRABAJO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</si>
</sst>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1" fillId="33" borderId="16" xfId="0" applyNumberFormat="1" applyFont="1" applyFill="1" applyBorder="1" applyAlignment="1">
      <alignment horizontal="right" vertical="center" wrapText="1"/>
    </xf>
    <xf numFmtId="3" fontId="41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7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>
      <alignment horizontal="left" vertical="center" wrapText="1" indent="1"/>
    </xf>
    <xf numFmtId="0" fontId="42" fillId="33" borderId="13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164" fontId="3" fillId="34" borderId="10" xfId="46" applyNumberFormat="1" applyFont="1" applyFill="1" applyBorder="1" applyAlignment="1" applyProtection="1">
      <alignment horizontal="center" vertical="center"/>
      <protection/>
    </xf>
    <xf numFmtId="164" fontId="3" fillId="34" borderId="21" xfId="46" applyNumberFormat="1" applyFont="1" applyFill="1" applyBorder="1" applyAlignment="1" applyProtection="1">
      <alignment horizontal="center" vertical="center"/>
      <protection/>
    </xf>
    <xf numFmtId="164" fontId="3" fillId="34" borderId="11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/>
    </xf>
    <xf numFmtId="164" fontId="3" fillId="34" borderId="0" xfId="46" applyNumberFormat="1" applyFont="1" applyFill="1" applyBorder="1" applyAlignment="1" applyProtection="1">
      <alignment horizontal="center" vertical="center"/>
      <protection/>
    </xf>
    <xf numFmtId="164" fontId="3" fillId="34" borderId="13" xfId="46" applyNumberFormat="1" applyFont="1" applyFill="1" applyBorder="1" applyAlignment="1" applyProtection="1">
      <alignment horizontal="center" vertical="center"/>
      <protection/>
    </xf>
    <xf numFmtId="164" fontId="3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22" xfId="46" applyNumberFormat="1" applyFont="1" applyFill="1" applyBorder="1" applyAlignment="1" applyProtection="1">
      <alignment horizontal="center" vertical="center"/>
      <protection/>
    </xf>
    <xf numFmtId="164" fontId="3" fillId="34" borderId="15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left" vertical="center"/>
      <protection/>
    </xf>
    <xf numFmtId="164" fontId="4" fillId="34" borderId="11" xfId="46" applyNumberFormat="1" applyFont="1" applyFill="1" applyBorder="1" applyAlignment="1" applyProtection="1">
      <alignment horizontal="left" vertical="center"/>
      <protection/>
    </xf>
    <xf numFmtId="164" fontId="4" fillId="34" borderId="12" xfId="46" applyNumberFormat="1" applyFont="1" applyFill="1" applyBorder="1" applyAlignment="1" applyProtection="1">
      <alignment horizontal="left" vertical="center"/>
      <protection/>
    </xf>
    <xf numFmtId="164" fontId="4" fillId="34" borderId="13" xfId="46" applyNumberFormat="1" applyFont="1" applyFill="1" applyBorder="1" applyAlignment="1" applyProtection="1">
      <alignment horizontal="left" vertical="center"/>
      <protection/>
    </xf>
    <xf numFmtId="164" fontId="4" fillId="34" borderId="14" xfId="46" applyNumberFormat="1" applyFont="1" applyFill="1" applyBorder="1" applyAlignment="1" applyProtection="1">
      <alignment horizontal="left" vertical="center"/>
      <protection/>
    </xf>
    <xf numFmtId="164" fontId="4" fillId="34" borderId="15" xfId="46" applyNumberFormat="1" applyFont="1" applyFill="1" applyBorder="1" applyAlignment="1" applyProtection="1">
      <alignment horizontal="left" vertical="center"/>
      <protection/>
    </xf>
    <xf numFmtId="164" fontId="4" fillId="34" borderId="23" xfId="46" applyNumberFormat="1" applyFont="1" applyFill="1" applyBorder="1" applyAlignment="1" applyProtection="1">
      <alignment horizontal="center" vertical="center"/>
      <protection/>
    </xf>
    <xf numFmtId="164" fontId="4" fillId="34" borderId="20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center" vertical="center"/>
      <protection/>
    </xf>
    <xf numFmtId="164" fontId="4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 locked="0"/>
    </xf>
    <xf numFmtId="164" fontId="3" fillId="34" borderId="0" xfId="46" applyNumberFormat="1" applyFont="1" applyFill="1" applyBorder="1" applyAlignment="1" applyProtection="1">
      <alignment horizontal="center" vertical="center"/>
      <protection locked="0"/>
    </xf>
    <xf numFmtId="164" fontId="3" fillId="34" borderId="13" xfId="46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723900</xdr:colOff>
      <xdr:row>21</xdr:row>
      <xdr:rowOff>47625</xdr:rowOff>
    </xdr:from>
    <xdr:to>
      <xdr:col>8</xdr:col>
      <xdr:colOff>381000</xdr:colOff>
      <xdr:row>27</xdr:row>
      <xdr:rowOff>47625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334000" y="4676775"/>
          <a:ext cx="36099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Gladys Cortes Genchi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Transparencia</a:t>
          </a:r>
        </a:p>
      </xdr:txBody>
    </xdr:sp>
    <xdr:clientData/>
  </xdr:twoCellAnchor>
  <xdr:twoCellAnchor editAs="absolute">
    <xdr:from>
      <xdr:col>1</xdr:col>
      <xdr:colOff>514350</xdr:colOff>
      <xdr:row>21</xdr:row>
      <xdr:rowOff>47625</xdr:rowOff>
    </xdr:from>
    <xdr:to>
      <xdr:col>4</xdr:col>
      <xdr:colOff>676275</xdr:colOff>
      <xdr:row>27</xdr:row>
      <xdr:rowOff>47625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95325" y="4676775"/>
          <a:ext cx="3181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Omar Estrada Bustos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1">
      <selection activeCell="I31" sqref="I31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5">
      <c r="B3" s="44" t="s">
        <v>21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9">
        <v>59150092.3</v>
      </c>
      <c r="E12" s="9">
        <v>4664501.57</v>
      </c>
      <c r="F12" s="10">
        <f>IF(AND(D12&gt;=0,E12&gt;=0),(D12+E12),"-")</f>
        <v>63814593.87</v>
      </c>
      <c r="G12" s="9">
        <v>63168055.27</v>
      </c>
      <c r="H12" s="9">
        <v>60778392.28</v>
      </c>
      <c r="I12" s="10">
        <f>IF(AND(F12&gt;=0,G12&gt;=0),(F12-G12),"-")</f>
        <v>646538.599999994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50039.7</v>
      </c>
      <c r="E14" s="9">
        <v>929210.24</v>
      </c>
      <c r="F14" s="10">
        <f>IF(AND(D14&gt;=0,E14&gt;=0),(D14+E14),"-")</f>
        <v>979249.94</v>
      </c>
      <c r="G14" s="9">
        <v>979249.94</v>
      </c>
      <c r="H14" s="9">
        <v>979249.94</v>
      </c>
      <c r="I14" s="10">
        <f>IF(AND(F14&gt;=0,G14&gt;=0),(F14-G14),"-")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59200132</v>
      </c>
      <c r="E20" s="12">
        <f t="shared" si="0"/>
        <v>5593711.8100000005</v>
      </c>
      <c r="F20" s="12">
        <f t="shared" si="0"/>
        <v>64793843.809999995</v>
      </c>
      <c r="G20" s="12">
        <f t="shared" si="0"/>
        <v>64147305.21</v>
      </c>
      <c r="H20" s="12">
        <f t="shared" si="0"/>
        <v>61757642.22</v>
      </c>
      <c r="I20" s="12">
        <f t="shared" si="0"/>
        <v>646538.599999994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SISTEMAS</cp:lastModifiedBy>
  <cp:lastPrinted>2023-02-02T20:44:46Z</cp:lastPrinted>
  <dcterms:created xsi:type="dcterms:W3CDTF">2014-09-04T20:10:43Z</dcterms:created>
  <dcterms:modified xsi:type="dcterms:W3CDTF">2023-02-02T20:44:51Z</dcterms:modified>
  <cp:category/>
  <cp:version/>
  <cp:contentType/>
  <cp:contentStatus/>
</cp:coreProperties>
</file>