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DE EGRESOS OBJETO DEL GASTO" sheetId="1" r:id="rId1"/>
  </sheets>
  <definedNames>
    <definedName name="_xlnm.Print_Titles" localSheetId="0">'A.DE EGRESOS OBJETO DEL GASTO'!$8:$16</definedName>
  </definedNames>
  <calcPr fullCalcOnLoad="1"/>
</workbook>
</file>

<file path=xl/sharedStrings.xml><?xml version="1.0" encoding="utf-8"?>
<sst xmlns="http://schemas.openxmlformats.org/spreadsheetml/2006/main" count="89" uniqueCount="89">
  <si>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</si>
  <si>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</si>
  <si>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</si>
  <si>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</si>
  <si>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</si>
  <si>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</si>
  <si>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</si>
  <si>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</si>
  <si>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</si>
  <si>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</si>
  <si>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</si>
  <si>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</si>
  <si>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</si>
  <si>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</si>
  <si>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</si>
  <si>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</si>
  <si>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</si>
  <si>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</si>
  <si>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</si>
  <si>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</si>
  <si>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</si>
  <si>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</si>
  <si>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</si>
  <si>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</si>
  <si>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</si>
  <si>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</si>
  <si>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</si>
  <si>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</si>
  <si>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</si>
  <si>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</si>
  <si>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</si>
  <si>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</si>
  <si>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</si>
  <si>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</si>
  <si>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</si>
  <si>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</si>
  <si>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</si>
  <si>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</si>
  <si>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</si>
  <si>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</si>
  <si>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</si>
  <si>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</si>
  <si>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</si>
  <si>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</si>
  <si>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</si>
  <si>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</si>
  <si>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</si>
  <si>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</si>
  <si>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</si>
  <si>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</si>
  <si>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</si>
  <si>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</si>
  <si>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</si>
  <si>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</si>
  <si>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</si>
  <si>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</si>
  <si>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</si>
  <si>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</si>
  <si>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</si>
  <si>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</si>
  <si>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</si>
  <si>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</si>
  <si>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</si>
  <si>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</si>
  <si>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</si>
  <si>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</si>
  <si>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</si>
  <si>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</si>
  <si>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</si>
  <si>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</si>
  <si>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</si>
  <si>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</si>
  <si>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</si>
  <si>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</si>
  <si>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</si>
  <si>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</si>
  <si>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</si>
  <si>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</si>
  <si>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</si>
  <si>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</si>
  <si>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</si>
  <si>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</si>
  <si>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</si>
  <si>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</si>
  <si>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</si>
  <si>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(Cifras en Pesos)</t>
  </si>
  <si>
    <t>Cuenta Pública 2022</t>
  </si>
  <si>
    <t>Del 1 de enero al 31 de diciembre de 2022</t>
  </si>
  <si>
    <t xml:space="preserve">Nombre del ente Público   INSTITTO ESTATAL DE OFTALMOLOGIA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</si>
</sst>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.0_-;\-* #,##0.0_-;_-* &quot;-&quot;??_-;_-@_-"/>
    <numFmt numFmtId="166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1" fontId="4" fillId="33" borderId="13" xfId="51" applyNumberFormat="1" applyFont="1" applyFill="1" applyBorder="1" applyAlignment="1">
      <alignment horizontal="right"/>
    </xf>
    <xf numFmtId="1" fontId="3" fillId="33" borderId="13" xfId="51" applyNumberFormat="1" applyFont="1" applyFill="1" applyBorder="1" applyAlignment="1">
      <alignment horizontal="right"/>
    </xf>
    <xf numFmtId="1" fontId="3" fillId="33" borderId="14" xfId="51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justify" vertical="center" wrapText="1"/>
    </xf>
    <xf numFmtId="1" fontId="3" fillId="33" borderId="0" xfId="51" applyNumberFormat="1" applyFont="1" applyFill="1" applyBorder="1" applyAlignment="1">
      <alignment horizontal="right"/>
    </xf>
    <xf numFmtId="37" fontId="5" fillId="34" borderId="15" xfId="49" applyNumberFormat="1" applyFont="1" applyFill="1" applyBorder="1" applyAlignment="1" applyProtection="1">
      <alignment horizontal="center" vertical="center"/>
      <protection/>
    </xf>
    <xf numFmtId="37" fontId="5" fillId="34" borderId="15" xfId="49" applyNumberFormat="1" applyFont="1" applyFill="1" applyBorder="1" applyAlignment="1" applyProtection="1">
      <alignment horizontal="center" wrapText="1"/>
      <protection/>
    </xf>
    <xf numFmtId="37" fontId="5" fillId="34" borderId="15" xfId="49" applyNumberFormat="1" applyFont="1" applyFill="1" applyBorder="1" applyAlignment="1" applyProtection="1">
      <alignment horizontal="center"/>
      <protection/>
    </xf>
    <xf numFmtId="164" fontId="3" fillId="35" borderId="13" xfId="52" applyNumberFormat="1" applyFont="1" applyFill="1" applyBorder="1" applyAlignment="1" applyProtection="1">
      <alignment horizontal="right" vertical="center"/>
      <protection locked="0"/>
    </xf>
    <xf numFmtId="164" fontId="3" fillId="35" borderId="14" xfId="52" applyNumberFormat="1" applyFont="1" applyFill="1" applyBorder="1" applyAlignment="1" applyProtection="1">
      <alignment horizontal="right" vertical="center"/>
      <protection locked="0"/>
    </xf>
    <xf numFmtId="166" fontId="3" fillId="33" borderId="14" xfId="49" applyNumberFormat="1" applyFont="1" applyFill="1" applyBorder="1" applyAlignment="1">
      <alignment horizontal="right"/>
    </xf>
    <xf numFmtId="0" fontId="50" fillId="33" borderId="0" xfId="0" applyFont="1" applyFill="1" applyAlignment="1">
      <alignment/>
    </xf>
    <xf numFmtId="0" fontId="7" fillId="0" borderId="0" xfId="57" applyFont="1" applyBorder="1" applyAlignment="1">
      <alignment vertical="center"/>
      <protection/>
    </xf>
    <xf numFmtId="0" fontId="51" fillId="0" borderId="0" xfId="56" applyFont="1" applyBorder="1">
      <alignment/>
      <protection/>
    </xf>
    <xf numFmtId="0" fontId="0" fillId="0" borderId="0" xfId="56">
      <alignment/>
      <protection/>
    </xf>
    <xf numFmtId="0" fontId="51" fillId="0" borderId="0" xfId="56" applyFont="1" applyFill="1" applyBorder="1" applyAlignment="1">
      <alignment horizontal="left" vertical="center" wrapText="1"/>
      <protection/>
    </xf>
    <xf numFmtId="4" fontId="51" fillId="0" borderId="0" xfId="56" applyNumberFormat="1" applyFont="1" applyFill="1" applyBorder="1" applyAlignment="1">
      <alignment horizontal="right" vertical="center" wrapText="1"/>
      <protection/>
    </xf>
    <xf numFmtId="4" fontId="51" fillId="0" borderId="0" xfId="56" applyNumberFormat="1" applyFont="1" applyFill="1" applyBorder="1" applyAlignment="1">
      <alignment horizontal="right" wrapText="1"/>
      <protection/>
    </xf>
    <xf numFmtId="0" fontId="52" fillId="0" borderId="0" xfId="56" applyFont="1" applyFill="1" applyBorder="1" applyAlignment="1">
      <alignment horizontal="left" vertical="center" wrapText="1"/>
      <protection/>
    </xf>
    <xf numFmtId="4" fontId="52" fillId="0" borderId="0" xfId="56" applyNumberFormat="1" applyFont="1" applyFill="1" applyBorder="1" applyAlignment="1">
      <alignment horizontal="right" vertical="center" wrapText="1"/>
      <protection/>
    </xf>
    <xf numFmtId="4" fontId="52" fillId="0" borderId="0" xfId="56" applyNumberFormat="1" applyFont="1" applyFill="1" applyBorder="1" applyAlignment="1">
      <alignment horizontal="right" wrapText="1"/>
      <protection/>
    </xf>
    <xf numFmtId="37" fontId="5" fillId="34" borderId="16" xfId="49" applyNumberFormat="1" applyFont="1" applyFill="1" applyBorder="1" applyAlignment="1" applyProtection="1">
      <alignment horizontal="center" vertical="center" wrapText="1"/>
      <protection/>
    </xf>
    <xf numFmtId="37" fontId="5" fillId="34" borderId="17" xfId="49" applyNumberFormat="1" applyFont="1" applyFill="1" applyBorder="1" applyAlignment="1" applyProtection="1">
      <alignment horizontal="center" vertical="center"/>
      <protection/>
    </xf>
    <xf numFmtId="37" fontId="5" fillId="34" borderId="10" xfId="49" applyNumberFormat="1" applyFont="1" applyFill="1" applyBorder="1" applyAlignment="1" applyProtection="1">
      <alignment horizontal="center" vertical="center"/>
      <protection/>
    </xf>
    <xf numFmtId="37" fontId="5" fillId="34" borderId="18" xfId="49" applyNumberFormat="1" applyFont="1" applyFill="1" applyBorder="1" applyAlignment="1" applyProtection="1">
      <alignment horizontal="center" vertical="center"/>
      <protection/>
    </xf>
    <xf numFmtId="37" fontId="5" fillId="34" borderId="19" xfId="49" applyNumberFormat="1" applyFont="1" applyFill="1" applyBorder="1" applyAlignment="1" applyProtection="1">
      <alignment horizontal="center" vertical="center"/>
      <protection/>
    </xf>
    <xf numFmtId="37" fontId="5" fillId="34" borderId="20" xfId="49" applyNumberFormat="1" applyFont="1" applyFill="1" applyBorder="1" applyAlignment="1" applyProtection="1">
      <alignment horizontal="center" vertical="center"/>
      <protection/>
    </xf>
    <xf numFmtId="37" fontId="5" fillId="34" borderId="11" xfId="49" applyNumberFormat="1" applyFont="1" applyFill="1" applyBorder="1" applyAlignment="1" applyProtection="1">
      <alignment horizontal="center"/>
      <protection/>
    </xf>
    <xf numFmtId="37" fontId="5" fillId="34" borderId="21" xfId="49" applyNumberFormat="1" applyFont="1" applyFill="1" applyBorder="1" applyAlignment="1" applyProtection="1">
      <alignment horizontal="center"/>
      <protection/>
    </xf>
    <xf numFmtId="37" fontId="5" fillId="34" borderId="12" xfId="49" applyNumberFormat="1" applyFont="1" applyFill="1" applyBorder="1" applyAlignment="1" applyProtection="1">
      <alignment horizontal="center"/>
      <protection/>
    </xf>
    <xf numFmtId="37" fontId="5" fillId="34" borderId="15" xfId="49" applyNumberFormat="1" applyFont="1" applyFill="1" applyBorder="1" applyAlignment="1" applyProtection="1">
      <alignment horizontal="center" vertical="center" wrapText="1"/>
      <protection/>
    </xf>
    <xf numFmtId="37" fontId="5" fillId="34" borderId="16" xfId="49" applyNumberFormat="1" applyFont="1" applyFill="1" applyBorder="1" applyAlignment="1" applyProtection="1">
      <alignment horizontal="center"/>
      <protection/>
    </xf>
    <xf numFmtId="37" fontId="5" fillId="34" borderId="22" xfId="49" applyNumberFormat="1" applyFont="1" applyFill="1" applyBorder="1" applyAlignment="1" applyProtection="1">
      <alignment horizontal="center"/>
      <protection/>
    </xf>
    <xf numFmtId="37" fontId="5" fillId="34" borderId="17" xfId="49" applyNumberFormat="1" applyFont="1" applyFill="1" applyBorder="1" applyAlignment="1" applyProtection="1">
      <alignment horizontal="center"/>
      <protection/>
    </xf>
    <xf numFmtId="37" fontId="5" fillId="34" borderId="10" xfId="49" applyNumberFormat="1" applyFont="1" applyFill="1" applyBorder="1" applyAlignment="1" applyProtection="1">
      <alignment horizontal="center"/>
      <protection locked="0"/>
    </xf>
    <xf numFmtId="37" fontId="5" fillId="34" borderId="0" xfId="49" applyNumberFormat="1" applyFont="1" applyFill="1" applyBorder="1" applyAlignment="1" applyProtection="1">
      <alignment horizontal="center"/>
      <protection locked="0"/>
    </xf>
    <xf numFmtId="37" fontId="5" fillId="34" borderId="18" xfId="49" applyNumberFormat="1" applyFont="1" applyFill="1" applyBorder="1" applyAlignment="1" applyProtection="1">
      <alignment horizontal="center"/>
      <protection locked="0"/>
    </xf>
    <xf numFmtId="37" fontId="5" fillId="34" borderId="10" xfId="49" applyNumberFormat="1" applyFont="1" applyFill="1" applyBorder="1" applyAlignment="1" applyProtection="1">
      <alignment horizontal="center"/>
      <protection/>
    </xf>
    <xf numFmtId="37" fontId="5" fillId="34" borderId="0" xfId="49" applyNumberFormat="1" applyFont="1" applyFill="1" applyBorder="1" applyAlignment="1" applyProtection="1">
      <alignment horizontal="center"/>
      <protection/>
    </xf>
    <xf numFmtId="37" fontId="5" fillId="34" borderId="18" xfId="49" applyNumberFormat="1" applyFont="1" applyFill="1" applyBorder="1" applyAlignment="1" applyProtection="1">
      <alignment horizontal="center"/>
      <protection/>
    </xf>
    <xf numFmtId="37" fontId="5" fillId="34" borderId="19" xfId="49" applyNumberFormat="1" applyFont="1" applyFill="1" applyBorder="1" applyAlignment="1" applyProtection="1">
      <alignment horizontal="center"/>
      <protection/>
    </xf>
    <xf numFmtId="37" fontId="5" fillId="34" borderId="23" xfId="49" applyNumberFormat="1" applyFont="1" applyFill="1" applyBorder="1" applyAlignment="1" applyProtection="1">
      <alignment horizontal="center"/>
      <protection/>
    </xf>
    <xf numFmtId="37" fontId="5" fillId="34" borderId="20" xfId="49" applyNumberFormat="1" applyFont="1" applyFill="1" applyBorder="1" applyAlignment="1" applyProtection="1">
      <alignment horizontal="center"/>
      <protection/>
    </xf>
    <xf numFmtId="0" fontId="49" fillId="33" borderId="21" xfId="0" applyFont="1" applyFill="1" applyBorder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11 2" xfId="56"/>
    <cellStyle name="Normal 15" xfId="57"/>
    <cellStyle name="Normal 2" xfId="58"/>
    <cellStyle name="Normal 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28575</xdr:rowOff>
    </xdr:from>
    <xdr:to>
      <xdr:col>3</xdr:col>
      <xdr:colOff>314325</xdr:colOff>
      <xdr:row>97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18554700"/>
          <a:ext cx="52578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VICTOR JOAQUIN LAURO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CARMONA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4</xdr:col>
      <xdr:colOff>9525</xdr:colOff>
      <xdr:row>94</xdr:row>
      <xdr:rowOff>76200</xdr:rowOff>
    </xdr:from>
    <xdr:to>
      <xdr:col>6</xdr:col>
      <xdr:colOff>333375</xdr:colOff>
      <xdr:row>98</xdr:row>
      <xdr:rowOff>76200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6353175" y="18602325"/>
          <a:ext cx="3124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ING, EVERALDO WENCES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SANTAMARIA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</a:t>
          </a:r>
        </a:p>
      </xdr:txBody>
    </xdr:sp>
    <xdr:clientData/>
  </xdr:twoCellAnchor>
  <xdr:twoCellAnchor>
    <xdr:from>
      <xdr:col>7</xdr:col>
      <xdr:colOff>609600</xdr:colOff>
      <xdr:row>94</xdr:row>
      <xdr:rowOff>142875</xdr:rowOff>
    </xdr:from>
    <xdr:to>
      <xdr:col>10</xdr:col>
      <xdr:colOff>19050</xdr:colOff>
      <xdr:row>98</xdr:row>
      <xdr:rowOff>161925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1153775" y="18669000"/>
          <a:ext cx="2371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MARIO DE LA O ALMAZAN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</a:t>
          </a:r>
        </a:p>
      </xdr:txBody>
    </xdr:sp>
    <xdr:clientData/>
  </xdr:twoCellAnchor>
  <xdr:twoCellAnchor editAs="oneCell">
    <xdr:from>
      <xdr:col>0</xdr:col>
      <xdr:colOff>171450</xdr:colOff>
      <xdr:row>1</xdr:row>
      <xdr:rowOff>9525</xdr:rowOff>
    </xdr:from>
    <xdr:to>
      <xdr:col>9</xdr:col>
      <xdr:colOff>57150</xdr:colOff>
      <xdr:row>5</xdr:row>
      <xdr:rowOff>142875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"/>
          <a:ext cx="13230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101"/>
  <sheetViews>
    <sheetView showGridLines="0" tabSelected="1" zoomScale="80" zoomScaleNormal="80" zoomScalePageLayoutView="0" workbookViewId="0" topLeftCell="A1">
      <selection activeCell="I16" sqref="I16"/>
    </sheetView>
  </sheetViews>
  <sheetFormatPr defaultColWidth="0" defaultRowHeight="15"/>
  <cols>
    <col min="1" max="1" width="2.7109375" style="0" customWidth="1"/>
    <col min="2" max="2" width="7.140625" style="0" customWidth="1"/>
    <col min="3" max="3" width="64.28125" style="0" customWidth="1"/>
    <col min="4" max="9" width="21.00390625" style="0" customWidth="1"/>
    <col min="10" max="10" width="2.7109375" style="0" customWidth="1"/>
    <col min="11" max="11" width="11.421875" style="0" hidden="1" customWidth="1"/>
    <col min="12" max="16384" width="0" style="0" hidden="1" customWidth="1"/>
  </cols>
  <sheetData>
    <row r="8" spans="2:9" ht="15">
      <c r="B8" s="36" t="s">
        <v>86</v>
      </c>
      <c r="C8" s="37"/>
      <c r="D8" s="37"/>
      <c r="E8" s="37"/>
      <c r="F8" s="37"/>
      <c r="G8" s="37"/>
      <c r="H8" s="37"/>
      <c r="I8" s="38"/>
    </row>
    <row r="9" spans="2:9" ht="15">
      <c r="B9" s="39" t="s">
        <v>88</v>
      </c>
      <c r="C9" s="40"/>
      <c r="D9" s="40"/>
      <c r="E9" s="40"/>
      <c r="F9" s="40"/>
      <c r="G9" s="40"/>
      <c r="H9" s="40"/>
      <c r="I9" s="41"/>
    </row>
    <row r="10" spans="2:9" ht="15">
      <c r="B10" s="42" t="s">
        <v>4</v>
      </c>
      <c r="C10" s="43"/>
      <c r="D10" s="43"/>
      <c r="E10" s="43"/>
      <c r="F10" s="43"/>
      <c r="G10" s="43"/>
      <c r="H10" s="43"/>
      <c r="I10" s="44"/>
    </row>
    <row r="11" spans="2:9" ht="15">
      <c r="B11" s="42" t="s">
        <v>82</v>
      </c>
      <c r="C11" s="43"/>
      <c r="D11" s="43"/>
      <c r="E11" s="43"/>
      <c r="F11" s="43"/>
      <c r="G11" s="43"/>
      <c r="H11" s="43"/>
      <c r="I11" s="44"/>
    </row>
    <row r="12" spans="2:9" ht="15">
      <c r="B12" s="45" t="s">
        <v>87</v>
      </c>
      <c r="C12" s="46"/>
      <c r="D12" s="46"/>
      <c r="E12" s="46"/>
      <c r="F12" s="46"/>
      <c r="G12" s="46"/>
      <c r="H12" s="46"/>
      <c r="I12" s="47"/>
    </row>
    <row r="13" spans="2:9" ht="15">
      <c r="B13" s="48" t="s">
        <v>85</v>
      </c>
      <c r="C13" s="48"/>
      <c r="D13" s="48"/>
      <c r="E13" s="48"/>
      <c r="F13" s="48"/>
      <c r="G13" s="48"/>
      <c r="H13" s="48"/>
      <c r="I13" s="48"/>
    </row>
    <row r="14" spans="2:9" ht="15">
      <c r="B14" s="26" t="s">
        <v>5</v>
      </c>
      <c r="C14" s="27"/>
      <c r="D14" s="32" t="s">
        <v>6</v>
      </c>
      <c r="E14" s="33"/>
      <c r="F14" s="33"/>
      <c r="G14" s="33"/>
      <c r="H14" s="34"/>
      <c r="I14" s="35" t="s">
        <v>7</v>
      </c>
    </row>
    <row r="15" spans="2:9" ht="24.75">
      <c r="B15" s="28"/>
      <c r="C15" s="29"/>
      <c r="D15" s="10" t="s">
        <v>8</v>
      </c>
      <c r="E15" s="11" t="s">
        <v>9</v>
      </c>
      <c r="F15" s="10" t="s">
        <v>0</v>
      </c>
      <c r="G15" s="10" t="s">
        <v>1</v>
      </c>
      <c r="H15" s="10" t="s">
        <v>10</v>
      </c>
      <c r="I15" s="35"/>
    </row>
    <row r="16" spans="2:9" ht="15">
      <c r="B16" s="30"/>
      <c r="C16" s="31"/>
      <c r="D16" s="12">
        <v>1</v>
      </c>
      <c r="E16" s="12">
        <v>2</v>
      </c>
      <c r="F16" s="12" t="s">
        <v>11</v>
      </c>
      <c r="G16" s="12">
        <v>4</v>
      </c>
      <c r="H16" s="12">
        <v>5</v>
      </c>
      <c r="I16" s="12" t="s">
        <v>12</v>
      </c>
    </row>
    <row r="17" spans="2:9" ht="15">
      <c r="B17" s="49" t="s">
        <v>14</v>
      </c>
      <c r="C17" s="50"/>
      <c r="D17" s="5">
        <f aca="true" t="shared" si="0" ref="D17:I17">SUM(D18:D24)</f>
        <v>32294331.489999995</v>
      </c>
      <c r="E17" s="5">
        <f t="shared" si="0"/>
        <v>12289573.209999999</v>
      </c>
      <c r="F17" s="5">
        <f t="shared" si="0"/>
        <v>44583904.699999996</v>
      </c>
      <c r="G17" s="5">
        <f t="shared" si="0"/>
        <v>44554741.88</v>
      </c>
      <c r="H17" s="5">
        <f t="shared" si="0"/>
        <v>43085045.6</v>
      </c>
      <c r="I17" s="5">
        <f t="shared" si="0"/>
        <v>29162.820000000298</v>
      </c>
    </row>
    <row r="18" spans="2:9" ht="15">
      <c r="B18" s="1"/>
      <c r="C18" s="2" t="s">
        <v>15</v>
      </c>
      <c r="D18" s="13">
        <v>21344271.18</v>
      </c>
      <c r="E18" s="13">
        <v>4171811.08</v>
      </c>
      <c r="F18" s="6">
        <f aca="true" t="shared" si="1" ref="F18:F24">D18+E18</f>
        <v>25516082.259999998</v>
      </c>
      <c r="G18" s="13">
        <v>25516082.26</v>
      </c>
      <c r="H18" s="13">
        <v>25516082.26</v>
      </c>
      <c r="I18" s="6">
        <f aca="true" t="shared" si="2" ref="I18:I24">F18-G18</f>
        <v>0</v>
      </c>
    </row>
    <row r="19" spans="2:9" ht="15">
      <c r="B19" s="1"/>
      <c r="C19" s="2" t="s">
        <v>16</v>
      </c>
      <c r="D19" s="13">
        <v>434533.61</v>
      </c>
      <c r="E19" s="13">
        <v>912864.64</v>
      </c>
      <c r="F19" s="6">
        <f t="shared" si="1"/>
        <v>1347398.25</v>
      </c>
      <c r="G19" s="13">
        <v>1347398.25</v>
      </c>
      <c r="H19" s="13">
        <v>1347398.25</v>
      </c>
      <c r="I19" s="6">
        <f t="shared" si="2"/>
        <v>0</v>
      </c>
    </row>
    <row r="20" spans="2:9" ht="15">
      <c r="B20" s="1"/>
      <c r="C20" s="2" t="s">
        <v>17</v>
      </c>
      <c r="D20" s="13">
        <v>1446601.27</v>
      </c>
      <c r="E20" s="13">
        <v>1565433.81</v>
      </c>
      <c r="F20" s="6">
        <f t="shared" si="1"/>
        <v>3012035.08</v>
      </c>
      <c r="G20" s="13">
        <v>3012035.08</v>
      </c>
      <c r="H20" s="13">
        <v>2267678.42</v>
      </c>
      <c r="I20" s="6">
        <f t="shared" si="2"/>
        <v>0</v>
      </c>
    </row>
    <row r="21" spans="2:9" ht="15">
      <c r="B21" s="1"/>
      <c r="C21" s="2" t="s">
        <v>18</v>
      </c>
      <c r="D21" s="13">
        <v>5973767.67</v>
      </c>
      <c r="E21" s="13">
        <v>-280036.42</v>
      </c>
      <c r="F21" s="6">
        <f t="shared" si="1"/>
        <v>5693731.25</v>
      </c>
      <c r="G21" s="13">
        <v>5693731.25</v>
      </c>
      <c r="H21" s="13">
        <v>4968391.63</v>
      </c>
      <c r="I21" s="6">
        <f t="shared" si="2"/>
        <v>0</v>
      </c>
    </row>
    <row r="22" spans="2:9" ht="15">
      <c r="B22" s="1"/>
      <c r="C22" s="2" t="s">
        <v>19</v>
      </c>
      <c r="D22" s="13">
        <v>1090480.88</v>
      </c>
      <c r="E22" s="13">
        <v>2053620.58</v>
      </c>
      <c r="F22" s="6">
        <f t="shared" si="1"/>
        <v>3144101.46</v>
      </c>
      <c r="G22" s="13">
        <v>3144101.46</v>
      </c>
      <c r="H22" s="13">
        <v>3144101.46</v>
      </c>
      <c r="I22" s="6">
        <f t="shared" si="2"/>
        <v>0</v>
      </c>
    </row>
    <row r="23" spans="2:9" ht="15">
      <c r="B23" s="1"/>
      <c r="C23" s="2" t="s">
        <v>20</v>
      </c>
      <c r="D23" s="13">
        <v>0</v>
      </c>
      <c r="E23" s="13">
        <v>0</v>
      </c>
      <c r="F23" s="6">
        <f t="shared" si="1"/>
        <v>0</v>
      </c>
      <c r="G23" s="13">
        <v>0</v>
      </c>
      <c r="H23" s="13">
        <v>0</v>
      </c>
      <c r="I23" s="6">
        <f t="shared" si="2"/>
        <v>0</v>
      </c>
    </row>
    <row r="24" spans="2:9" ht="15">
      <c r="B24" s="1"/>
      <c r="C24" s="2" t="s">
        <v>21</v>
      </c>
      <c r="D24" s="13">
        <v>2004676.88</v>
      </c>
      <c r="E24" s="13">
        <v>3865879.52</v>
      </c>
      <c r="F24" s="6">
        <f t="shared" si="1"/>
        <v>5870556.4</v>
      </c>
      <c r="G24" s="13">
        <v>5841393.58</v>
      </c>
      <c r="H24" s="13">
        <v>5841393.58</v>
      </c>
      <c r="I24" s="6">
        <f t="shared" si="2"/>
        <v>29162.820000000298</v>
      </c>
    </row>
    <row r="25" spans="2:9" ht="15">
      <c r="B25" s="49" t="s">
        <v>22</v>
      </c>
      <c r="C25" s="50"/>
      <c r="D25" s="5">
        <f aca="true" t="shared" si="3" ref="D25:I25">SUM(D26:D34)</f>
        <v>5275827.54</v>
      </c>
      <c r="E25" s="5">
        <f t="shared" si="3"/>
        <v>3005992.82</v>
      </c>
      <c r="F25" s="5">
        <f t="shared" si="3"/>
        <v>8281820.360000001</v>
      </c>
      <c r="G25" s="5">
        <f t="shared" si="3"/>
        <v>7028483.66</v>
      </c>
      <c r="H25" s="5">
        <f t="shared" si="3"/>
        <v>7028483.66</v>
      </c>
      <c r="I25" s="5">
        <f t="shared" si="3"/>
        <v>1253336.7000000002</v>
      </c>
    </row>
    <row r="26" spans="2:9" ht="15">
      <c r="B26" s="1"/>
      <c r="C26" s="2" t="s">
        <v>23</v>
      </c>
      <c r="D26" s="13">
        <v>230255.32</v>
      </c>
      <c r="E26" s="13">
        <v>235459.62</v>
      </c>
      <c r="F26" s="6">
        <f aca="true" t="shared" si="4" ref="F26:F34">D26+E26</f>
        <v>465714.94</v>
      </c>
      <c r="G26" s="13">
        <v>465714.94</v>
      </c>
      <c r="H26" s="13">
        <v>465714.94</v>
      </c>
      <c r="I26" s="6">
        <f aca="true" t="shared" si="5" ref="I26:I34">F26-G26</f>
        <v>0</v>
      </c>
    </row>
    <row r="27" spans="2:9" ht="15">
      <c r="B27" s="1"/>
      <c r="C27" s="2" t="s">
        <v>24</v>
      </c>
      <c r="D27" s="13">
        <v>0</v>
      </c>
      <c r="E27" s="13">
        <v>28350</v>
      </c>
      <c r="F27" s="6">
        <f t="shared" si="4"/>
        <v>28350</v>
      </c>
      <c r="G27" s="13">
        <v>28350</v>
      </c>
      <c r="H27" s="13">
        <v>28350</v>
      </c>
      <c r="I27" s="6">
        <f t="shared" si="5"/>
        <v>0</v>
      </c>
    </row>
    <row r="28" spans="2:9" ht="15">
      <c r="B28" s="1"/>
      <c r="C28" s="2" t="s">
        <v>25</v>
      </c>
      <c r="D28" s="13">
        <v>0</v>
      </c>
      <c r="E28" s="13">
        <v>0</v>
      </c>
      <c r="F28" s="6">
        <f t="shared" si="4"/>
        <v>0</v>
      </c>
      <c r="G28" s="13">
        <v>0</v>
      </c>
      <c r="H28" s="13">
        <v>0</v>
      </c>
      <c r="I28" s="6">
        <f t="shared" si="5"/>
        <v>0</v>
      </c>
    </row>
    <row r="29" spans="2:9" ht="15">
      <c r="B29" s="1"/>
      <c r="C29" s="2" t="s">
        <v>26</v>
      </c>
      <c r="D29" s="13">
        <v>17872.18</v>
      </c>
      <c r="E29" s="13">
        <v>252938.9</v>
      </c>
      <c r="F29" s="6">
        <f t="shared" si="4"/>
        <v>270811.08</v>
      </c>
      <c r="G29" s="13">
        <v>270811.08</v>
      </c>
      <c r="H29" s="13">
        <v>270811.08</v>
      </c>
      <c r="I29" s="6">
        <f t="shared" si="5"/>
        <v>0</v>
      </c>
    </row>
    <row r="30" spans="2:9" ht="15">
      <c r="B30" s="1"/>
      <c r="C30" s="2" t="s">
        <v>27</v>
      </c>
      <c r="D30" s="13">
        <v>4736856.99</v>
      </c>
      <c r="E30" s="13">
        <v>2160550.71</v>
      </c>
      <c r="F30" s="6">
        <f t="shared" si="4"/>
        <v>6897407.7</v>
      </c>
      <c r="G30" s="13">
        <v>5644071</v>
      </c>
      <c r="H30" s="13">
        <v>5644071</v>
      </c>
      <c r="I30" s="6">
        <f t="shared" si="5"/>
        <v>1253336.7000000002</v>
      </c>
    </row>
    <row r="31" spans="2:9" ht="15">
      <c r="B31" s="1"/>
      <c r="C31" s="2" t="s">
        <v>28</v>
      </c>
      <c r="D31" s="13">
        <v>87279</v>
      </c>
      <c r="E31" s="13">
        <v>30120</v>
      </c>
      <c r="F31" s="6">
        <f t="shared" si="4"/>
        <v>117399</v>
      </c>
      <c r="G31" s="13">
        <v>117399</v>
      </c>
      <c r="H31" s="13">
        <v>117399</v>
      </c>
      <c r="I31" s="6">
        <f t="shared" si="5"/>
        <v>0</v>
      </c>
    </row>
    <row r="32" spans="2:9" ht="15">
      <c r="B32" s="1"/>
      <c r="C32" s="2" t="s">
        <v>29</v>
      </c>
      <c r="D32" s="13">
        <v>117856</v>
      </c>
      <c r="E32" s="13">
        <v>240719.48</v>
      </c>
      <c r="F32" s="6">
        <f t="shared" si="4"/>
        <v>358575.48</v>
      </c>
      <c r="G32" s="13">
        <v>358575.48</v>
      </c>
      <c r="H32" s="13">
        <v>358575.48</v>
      </c>
      <c r="I32" s="6">
        <f t="shared" si="5"/>
        <v>0</v>
      </c>
    </row>
    <row r="33" spans="2:9" ht="15">
      <c r="B33" s="1"/>
      <c r="C33" s="2" t="s">
        <v>30</v>
      </c>
      <c r="D33" s="13">
        <v>0</v>
      </c>
      <c r="E33" s="13">
        <v>0</v>
      </c>
      <c r="F33" s="6">
        <f t="shared" si="4"/>
        <v>0</v>
      </c>
      <c r="G33" s="13">
        <v>0</v>
      </c>
      <c r="H33" s="13">
        <v>0</v>
      </c>
      <c r="I33" s="6">
        <f t="shared" si="5"/>
        <v>0</v>
      </c>
    </row>
    <row r="34" spans="2:9" ht="15">
      <c r="B34" s="1"/>
      <c r="C34" s="2" t="s">
        <v>31</v>
      </c>
      <c r="D34" s="13">
        <v>85708.05</v>
      </c>
      <c r="E34" s="13">
        <v>57854.11</v>
      </c>
      <c r="F34" s="6">
        <f t="shared" si="4"/>
        <v>143562.16</v>
      </c>
      <c r="G34" s="13">
        <v>143562.16</v>
      </c>
      <c r="H34" s="13">
        <v>143562.16</v>
      </c>
      <c r="I34" s="6">
        <f t="shared" si="5"/>
        <v>0</v>
      </c>
    </row>
    <row r="35" spans="2:9" ht="15">
      <c r="B35" s="49" t="s">
        <v>32</v>
      </c>
      <c r="C35" s="50"/>
      <c r="D35" s="5">
        <f aca="true" t="shared" si="6" ref="D35:I35">SUM(D36:D44)</f>
        <v>6352775.66</v>
      </c>
      <c r="E35" s="5">
        <f t="shared" si="6"/>
        <v>3869255.6999999997</v>
      </c>
      <c r="F35" s="5">
        <f t="shared" si="6"/>
        <v>10222031.359999998</v>
      </c>
      <c r="G35" s="5">
        <f t="shared" si="6"/>
        <v>9121000.56</v>
      </c>
      <c r="H35" s="5">
        <f t="shared" si="6"/>
        <v>8949292.56</v>
      </c>
      <c r="I35" s="5">
        <f t="shared" si="6"/>
        <v>1101030.8000000003</v>
      </c>
    </row>
    <row r="36" spans="2:9" ht="15">
      <c r="B36" s="1"/>
      <c r="C36" s="2" t="s">
        <v>33</v>
      </c>
      <c r="D36" s="13">
        <v>1020424</v>
      </c>
      <c r="E36" s="13">
        <v>325773</v>
      </c>
      <c r="F36" s="6">
        <f aca="true" t="shared" si="7" ref="F36:F44">D36+E36</f>
        <v>1346197</v>
      </c>
      <c r="G36" s="13">
        <v>1225017</v>
      </c>
      <c r="H36" s="13">
        <v>1225017</v>
      </c>
      <c r="I36" s="6">
        <f aca="true" t="shared" si="8" ref="I36:I44">F36-G36</f>
        <v>121180</v>
      </c>
    </row>
    <row r="37" spans="2:9" ht="15">
      <c r="B37" s="1"/>
      <c r="C37" s="2" t="s">
        <v>34</v>
      </c>
      <c r="D37" s="13">
        <v>284134.2</v>
      </c>
      <c r="E37" s="13">
        <v>582853.09</v>
      </c>
      <c r="F37" s="6">
        <f t="shared" si="7"/>
        <v>866987.29</v>
      </c>
      <c r="G37" s="13">
        <v>866987.29</v>
      </c>
      <c r="H37" s="13">
        <v>866987.29</v>
      </c>
      <c r="I37" s="6">
        <f t="shared" si="8"/>
        <v>0</v>
      </c>
    </row>
    <row r="38" spans="2:9" ht="15">
      <c r="B38" s="1"/>
      <c r="C38" s="2" t="s">
        <v>35</v>
      </c>
      <c r="D38" s="13">
        <v>2272072.03</v>
      </c>
      <c r="E38" s="13">
        <v>605064.14</v>
      </c>
      <c r="F38" s="6">
        <f t="shared" si="7"/>
        <v>2877136.17</v>
      </c>
      <c r="G38" s="13">
        <v>2835138.84</v>
      </c>
      <c r="H38" s="13">
        <v>2811938.84</v>
      </c>
      <c r="I38" s="6">
        <f t="shared" si="8"/>
        <v>41997.330000000075</v>
      </c>
    </row>
    <row r="39" spans="2:9" ht="15">
      <c r="B39" s="1"/>
      <c r="C39" s="2" t="s">
        <v>36</v>
      </c>
      <c r="D39" s="13">
        <v>386477.58</v>
      </c>
      <c r="E39" s="13">
        <v>500444.47</v>
      </c>
      <c r="F39" s="6">
        <f t="shared" si="7"/>
        <v>886922.05</v>
      </c>
      <c r="G39" s="13">
        <v>508912.52</v>
      </c>
      <c r="H39" s="13">
        <v>508912.52</v>
      </c>
      <c r="I39" s="6">
        <f t="shared" si="8"/>
        <v>378009.53</v>
      </c>
    </row>
    <row r="40" spans="2:9" ht="15">
      <c r="B40" s="1"/>
      <c r="C40" s="2" t="s">
        <v>37</v>
      </c>
      <c r="D40" s="13">
        <v>1308109.94</v>
      </c>
      <c r="E40" s="13">
        <v>1231378.59</v>
      </c>
      <c r="F40" s="6">
        <f t="shared" si="7"/>
        <v>2539488.5300000003</v>
      </c>
      <c r="G40" s="13">
        <v>2097673.41</v>
      </c>
      <c r="H40" s="13">
        <v>2097673.41</v>
      </c>
      <c r="I40" s="6">
        <f t="shared" si="8"/>
        <v>441815.1200000001</v>
      </c>
    </row>
    <row r="41" spans="2:9" ht="15">
      <c r="B41" s="1"/>
      <c r="C41" s="2" t="s">
        <v>83</v>
      </c>
      <c r="D41" s="13">
        <v>0</v>
      </c>
      <c r="E41" s="13">
        <v>0</v>
      </c>
      <c r="F41" s="6">
        <f t="shared" si="7"/>
        <v>0</v>
      </c>
      <c r="G41" s="13">
        <v>0</v>
      </c>
      <c r="H41" s="13">
        <v>0</v>
      </c>
      <c r="I41" s="6">
        <f t="shared" si="8"/>
        <v>0</v>
      </c>
    </row>
    <row r="42" spans="2:9" ht="15">
      <c r="B42" s="1"/>
      <c r="C42" s="2" t="s">
        <v>38</v>
      </c>
      <c r="D42" s="13">
        <v>72858.64</v>
      </c>
      <c r="E42" s="13">
        <v>125855.65</v>
      </c>
      <c r="F42" s="6">
        <f t="shared" si="7"/>
        <v>198714.28999999998</v>
      </c>
      <c r="G42" s="13">
        <v>176723.82</v>
      </c>
      <c r="H42" s="13">
        <v>176723.82</v>
      </c>
      <c r="I42" s="6">
        <f t="shared" si="8"/>
        <v>21990.469999999972</v>
      </c>
    </row>
    <row r="43" spans="2:9" ht="15">
      <c r="B43" s="1"/>
      <c r="C43" s="2" t="s">
        <v>39</v>
      </c>
      <c r="D43" s="13">
        <v>23950.49</v>
      </c>
      <c r="E43" s="13">
        <v>162032.13</v>
      </c>
      <c r="F43" s="6">
        <f t="shared" si="7"/>
        <v>185982.62</v>
      </c>
      <c r="G43" s="13">
        <v>185982.62</v>
      </c>
      <c r="H43" s="13">
        <v>185982.62</v>
      </c>
      <c r="I43" s="6">
        <f t="shared" si="8"/>
        <v>0</v>
      </c>
    </row>
    <row r="44" spans="2:9" ht="15">
      <c r="B44" s="1"/>
      <c r="C44" s="2" t="s">
        <v>40</v>
      </c>
      <c r="D44" s="13">
        <v>984748.78</v>
      </c>
      <c r="E44" s="13">
        <v>335854.63</v>
      </c>
      <c r="F44" s="6">
        <f t="shared" si="7"/>
        <v>1320603.4100000001</v>
      </c>
      <c r="G44" s="13">
        <v>1224565.06</v>
      </c>
      <c r="H44" s="13">
        <v>1076057.06</v>
      </c>
      <c r="I44" s="6">
        <f t="shared" si="8"/>
        <v>96038.3500000001</v>
      </c>
    </row>
    <row r="45" spans="2:9" ht="15">
      <c r="B45" s="49" t="s">
        <v>3</v>
      </c>
      <c r="C45" s="50"/>
      <c r="D45" s="5">
        <f aca="true" t="shared" si="9" ref="D45:I45">SUM(D46:D54)</f>
        <v>0</v>
      </c>
      <c r="E45" s="5">
        <f t="shared" si="9"/>
        <v>0</v>
      </c>
      <c r="F45" s="5">
        <f t="shared" si="9"/>
        <v>0</v>
      </c>
      <c r="G45" s="5">
        <f t="shared" si="9"/>
        <v>0</v>
      </c>
      <c r="H45" s="5">
        <f t="shared" si="9"/>
        <v>0</v>
      </c>
      <c r="I45" s="5">
        <f t="shared" si="9"/>
        <v>0</v>
      </c>
    </row>
    <row r="46" spans="2:9" ht="15">
      <c r="B46" s="1"/>
      <c r="C46" s="2" t="s">
        <v>41</v>
      </c>
      <c r="D46" s="13">
        <v>0</v>
      </c>
      <c r="E46" s="13">
        <v>0</v>
      </c>
      <c r="F46" s="6">
        <f aca="true" t="shared" si="10" ref="F46:F54">D46+E46</f>
        <v>0</v>
      </c>
      <c r="G46" s="13">
        <v>0</v>
      </c>
      <c r="H46" s="13">
        <v>0</v>
      </c>
      <c r="I46" s="6">
        <f aca="true" t="shared" si="11" ref="I46:I54">F46-G46</f>
        <v>0</v>
      </c>
    </row>
    <row r="47" spans="2:9" ht="15">
      <c r="B47" s="1"/>
      <c r="C47" s="2" t="s">
        <v>42</v>
      </c>
      <c r="D47" s="13">
        <v>0</v>
      </c>
      <c r="E47" s="13">
        <v>0</v>
      </c>
      <c r="F47" s="6">
        <f t="shared" si="10"/>
        <v>0</v>
      </c>
      <c r="G47" s="13">
        <v>0</v>
      </c>
      <c r="H47" s="13">
        <v>0</v>
      </c>
      <c r="I47" s="6">
        <f t="shared" si="11"/>
        <v>0</v>
      </c>
    </row>
    <row r="48" spans="2:9" ht="15">
      <c r="B48" s="1"/>
      <c r="C48" s="2" t="s">
        <v>43</v>
      </c>
      <c r="D48" s="13">
        <v>0</v>
      </c>
      <c r="E48" s="13">
        <v>0</v>
      </c>
      <c r="F48" s="6">
        <f t="shared" si="10"/>
        <v>0</v>
      </c>
      <c r="G48" s="13">
        <v>0</v>
      </c>
      <c r="H48" s="13">
        <v>0</v>
      </c>
      <c r="I48" s="6">
        <f t="shared" si="11"/>
        <v>0</v>
      </c>
    </row>
    <row r="49" spans="2:9" ht="15">
      <c r="B49" s="1"/>
      <c r="C49" s="2" t="s">
        <v>44</v>
      </c>
      <c r="D49" s="13">
        <v>0</v>
      </c>
      <c r="E49" s="13">
        <v>0</v>
      </c>
      <c r="F49" s="6">
        <f t="shared" si="10"/>
        <v>0</v>
      </c>
      <c r="G49" s="13">
        <v>0</v>
      </c>
      <c r="H49" s="13">
        <v>0</v>
      </c>
      <c r="I49" s="6">
        <f t="shared" si="11"/>
        <v>0</v>
      </c>
    </row>
    <row r="50" spans="2:9" ht="15">
      <c r="B50" s="1"/>
      <c r="C50" s="2" t="s">
        <v>45</v>
      </c>
      <c r="D50" s="13">
        <v>0</v>
      </c>
      <c r="E50" s="13">
        <v>0</v>
      </c>
      <c r="F50" s="6">
        <f t="shared" si="10"/>
        <v>0</v>
      </c>
      <c r="G50" s="13">
        <v>0</v>
      </c>
      <c r="H50" s="13">
        <v>0</v>
      </c>
      <c r="I50" s="6">
        <f t="shared" si="11"/>
        <v>0</v>
      </c>
    </row>
    <row r="51" spans="2:9" ht="15">
      <c r="B51" s="1"/>
      <c r="C51" s="2" t="s">
        <v>46</v>
      </c>
      <c r="D51" s="13">
        <v>0</v>
      </c>
      <c r="E51" s="13">
        <v>0</v>
      </c>
      <c r="F51" s="6">
        <f t="shared" si="10"/>
        <v>0</v>
      </c>
      <c r="G51" s="13">
        <v>0</v>
      </c>
      <c r="H51" s="13">
        <v>0</v>
      </c>
      <c r="I51" s="6">
        <f t="shared" si="11"/>
        <v>0</v>
      </c>
    </row>
    <row r="52" spans="2:9" ht="15">
      <c r="B52" s="1"/>
      <c r="C52" s="2" t="s">
        <v>47</v>
      </c>
      <c r="D52" s="13">
        <v>0</v>
      </c>
      <c r="E52" s="13">
        <v>0</v>
      </c>
      <c r="F52" s="6">
        <f t="shared" si="10"/>
        <v>0</v>
      </c>
      <c r="G52" s="13">
        <v>0</v>
      </c>
      <c r="H52" s="13">
        <v>0</v>
      </c>
      <c r="I52" s="6">
        <f t="shared" si="11"/>
        <v>0</v>
      </c>
    </row>
    <row r="53" spans="2:9" ht="15">
      <c r="B53" s="1"/>
      <c r="C53" s="2" t="s">
        <v>48</v>
      </c>
      <c r="D53" s="13">
        <v>0</v>
      </c>
      <c r="E53" s="13">
        <v>0</v>
      </c>
      <c r="F53" s="6">
        <f t="shared" si="10"/>
        <v>0</v>
      </c>
      <c r="G53" s="13">
        <v>0</v>
      </c>
      <c r="H53" s="13">
        <v>0</v>
      </c>
      <c r="I53" s="6">
        <f t="shared" si="11"/>
        <v>0</v>
      </c>
    </row>
    <row r="54" spans="2:9" ht="15">
      <c r="B54" s="1"/>
      <c r="C54" s="2" t="s">
        <v>49</v>
      </c>
      <c r="D54" s="13">
        <v>0</v>
      </c>
      <c r="E54" s="13">
        <v>0</v>
      </c>
      <c r="F54" s="6">
        <f t="shared" si="10"/>
        <v>0</v>
      </c>
      <c r="G54" s="13">
        <v>0</v>
      </c>
      <c r="H54" s="13">
        <v>0</v>
      </c>
      <c r="I54" s="6">
        <f t="shared" si="11"/>
        <v>0</v>
      </c>
    </row>
    <row r="55" spans="2:9" ht="15">
      <c r="B55" s="49" t="s">
        <v>50</v>
      </c>
      <c r="C55" s="50"/>
      <c r="D55" s="5">
        <f aca="true" t="shared" si="12" ref="D55:I55">SUM(D56:D64)</f>
        <v>1640857.31</v>
      </c>
      <c r="E55" s="5">
        <f t="shared" si="12"/>
        <v>1151451.84</v>
      </c>
      <c r="F55" s="5">
        <f t="shared" si="12"/>
        <v>2792309.1500000004</v>
      </c>
      <c r="G55" s="5">
        <f t="shared" si="12"/>
        <v>1081433.69</v>
      </c>
      <c r="H55" s="5">
        <f t="shared" si="12"/>
        <v>1081433.69</v>
      </c>
      <c r="I55" s="5">
        <f t="shared" si="12"/>
        <v>1710875.4600000004</v>
      </c>
    </row>
    <row r="56" spans="2:9" ht="15">
      <c r="B56" s="1"/>
      <c r="C56" s="2" t="s">
        <v>51</v>
      </c>
      <c r="D56" s="13">
        <v>0</v>
      </c>
      <c r="E56" s="13">
        <v>107350.91</v>
      </c>
      <c r="F56" s="6">
        <f aca="true" t="shared" si="13" ref="F56:F64">D56+E56</f>
        <v>107350.91</v>
      </c>
      <c r="G56" s="13">
        <v>107350.91</v>
      </c>
      <c r="H56" s="13">
        <v>107350.91</v>
      </c>
      <c r="I56" s="6">
        <f aca="true" t="shared" si="14" ref="I56:I64">F56-G56</f>
        <v>0</v>
      </c>
    </row>
    <row r="57" spans="2:9" ht="15">
      <c r="B57" s="1"/>
      <c r="C57" s="2" t="s">
        <v>52</v>
      </c>
      <c r="D57" s="13">
        <v>38042.3</v>
      </c>
      <c r="E57" s="13">
        <v>4185.72</v>
      </c>
      <c r="F57" s="6">
        <f t="shared" si="13"/>
        <v>42228.020000000004</v>
      </c>
      <c r="G57" s="13">
        <v>42228.02</v>
      </c>
      <c r="H57" s="13">
        <v>42228.02</v>
      </c>
      <c r="I57" s="6">
        <f t="shared" si="14"/>
        <v>0</v>
      </c>
    </row>
    <row r="58" spans="2:9" ht="15">
      <c r="B58" s="1"/>
      <c r="C58" s="2" t="s">
        <v>53</v>
      </c>
      <c r="D58" s="13">
        <v>1602815.01</v>
      </c>
      <c r="E58" s="13">
        <v>924463.81</v>
      </c>
      <c r="F58" s="6">
        <f t="shared" si="13"/>
        <v>2527278.8200000003</v>
      </c>
      <c r="G58" s="13">
        <v>816403.36</v>
      </c>
      <c r="H58" s="13">
        <v>816403.36</v>
      </c>
      <c r="I58" s="6">
        <f t="shared" si="14"/>
        <v>1710875.4600000004</v>
      </c>
    </row>
    <row r="59" spans="2:9" ht="15">
      <c r="B59" s="1"/>
      <c r="C59" s="2" t="s">
        <v>54</v>
      </c>
      <c r="D59" s="13">
        <v>0</v>
      </c>
      <c r="E59" s="13">
        <v>0</v>
      </c>
      <c r="F59" s="6">
        <f t="shared" si="13"/>
        <v>0</v>
      </c>
      <c r="G59" s="13">
        <v>0</v>
      </c>
      <c r="H59" s="13">
        <v>0</v>
      </c>
      <c r="I59" s="6">
        <f t="shared" si="14"/>
        <v>0</v>
      </c>
    </row>
    <row r="60" spans="2:9" ht="15">
      <c r="B60" s="1"/>
      <c r="C60" s="2" t="s">
        <v>55</v>
      </c>
      <c r="D60" s="13">
        <v>0</v>
      </c>
      <c r="E60" s="13">
        <v>0</v>
      </c>
      <c r="F60" s="6">
        <f t="shared" si="13"/>
        <v>0</v>
      </c>
      <c r="G60" s="13">
        <v>0</v>
      </c>
      <c r="H60" s="13">
        <v>0</v>
      </c>
      <c r="I60" s="6">
        <f t="shared" si="14"/>
        <v>0</v>
      </c>
    </row>
    <row r="61" spans="2:9" ht="15">
      <c r="B61" s="1"/>
      <c r="C61" s="2" t="s">
        <v>56</v>
      </c>
      <c r="D61" s="13">
        <v>0</v>
      </c>
      <c r="E61" s="13">
        <v>34251.4</v>
      </c>
      <c r="F61" s="6">
        <f t="shared" si="13"/>
        <v>34251.4</v>
      </c>
      <c r="G61" s="13">
        <v>34251.4</v>
      </c>
      <c r="H61" s="13">
        <v>34251.4</v>
      </c>
      <c r="I61" s="6">
        <f t="shared" si="14"/>
        <v>0</v>
      </c>
    </row>
    <row r="62" spans="2:9" ht="15">
      <c r="B62" s="1"/>
      <c r="C62" s="2" t="s">
        <v>57</v>
      </c>
      <c r="D62" s="13">
        <v>0</v>
      </c>
      <c r="E62" s="13">
        <v>0</v>
      </c>
      <c r="F62" s="6">
        <f t="shared" si="13"/>
        <v>0</v>
      </c>
      <c r="G62" s="13">
        <v>0</v>
      </c>
      <c r="H62" s="13">
        <v>0</v>
      </c>
      <c r="I62" s="6">
        <f t="shared" si="14"/>
        <v>0</v>
      </c>
    </row>
    <row r="63" spans="2:9" ht="15">
      <c r="B63" s="1"/>
      <c r="C63" s="2" t="s">
        <v>58</v>
      </c>
      <c r="D63" s="13">
        <v>0</v>
      </c>
      <c r="E63" s="13">
        <v>81200</v>
      </c>
      <c r="F63" s="6">
        <f t="shared" si="13"/>
        <v>81200</v>
      </c>
      <c r="G63" s="13">
        <v>81200</v>
      </c>
      <c r="H63" s="13">
        <v>81200</v>
      </c>
      <c r="I63" s="6">
        <f t="shared" si="14"/>
        <v>0</v>
      </c>
    </row>
    <row r="64" spans="2:9" ht="15">
      <c r="B64" s="1"/>
      <c r="C64" s="2" t="s">
        <v>59</v>
      </c>
      <c r="D64" s="13">
        <v>0</v>
      </c>
      <c r="E64" s="13">
        <v>0</v>
      </c>
      <c r="F64" s="6">
        <f t="shared" si="13"/>
        <v>0</v>
      </c>
      <c r="G64" s="13">
        <v>0</v>
      </c>
      <c r="H64" s="13">
        <v>0</v>
      </c>
      <c r="I64" s="6">
        <f t="shared" si="14"/>
        <v>0</v>
      </c>
    </row>
    <row r="65" spans="2:9" ht="15">
      <c r="B65" s="49" t="s">
        <v>60</v>
      </c>
      <c r="C65" s="50"/>
      <c r="D65" s="5">
        <f aca="true" t="shared" si="15" ref="D65:I65">SUM(D66:D68)</f>
        <v>0</v>
      </c>
      <c r="E65" s="5">
        <f t="shared" si="15"/>
        <v>0</v>
      </c>
      <c r="F65" s="5">
        <f t="shared" si="15"/>
        <v>0</v>
      </c>
      <c r="G65" s="5">
        <f t="shared" si="15"/>
        <v>0</v>
      </c>
      <c r="H65" s="5">
        <f t="shared" si="15"/>
        <v>0</v>
      </c>
      <c r="I65" s="5">
        <f t="shared" si="15"/>
        <v>0</v>
      </c>
    </row>
    <row r="66" spans="2:9" ht="15">
      <c r="B66" s="1"/>
      <c r="C66" s="2" t="s">
        <v>61</v>
      </c>
      <c r="D66" s="13">
        <v>0</v>
      </c>
      <c r="E66" s="13">
        <v>0</v>
      </c>
      <c r="F66" s="6">
        <f>D66+E66</f>
        <v>0</v>
      </c>
      <c r="G66" s="13">
        <v>0</v>
      </c>
      <c r="H66" s="13">
        <v>0</v>
      </c>
      <c r="I66" s="6">
        <f>F66-G66</f>
        <v>0</v>
      </c>
    </row>
    <row r="67" spans="2:9" ht="15">
      <c r="B67" s="1"/>
      <c r="C67" s="2" t="s">
        <v>62</v>
      </c>
      <c r="D67" s="13">
        <v>0</v>
      </c>
      <c r="E67" s="13">
        <v>0</v>
      </c>
      <c r="F67" s="6">
        <f>D67+E67</f>
        <v>0</v>
      </c>
      <c r="G67" s="13">
        <v>0</v>
      </c>
      <c r="H67" s="13">
        <v>0</v>
      </c>
      <c r="I67" s="6">
        <f>F67-G67</f>
        <v>0</v>
      </c>
    </row>
    <row r="68" spans="2:9" ht="15">
      <c r="B68" s="1"/>
      <c r="C68" s="2" t="s">
        <v>63</v>
      </c>
      <c r="D68" s="13">
        <v>0</v>
      </c>
      <c r="E68" s="13">
        <v>0</v>
      </c>
      <c r="F68" s="6">
        <f>D68+E68</f>
        <v>0</v>
      </c>
      <c r="G68" s="13">
        <v>0</v>
      </c>
      <c r="H68" s="13">
        <v>0</v>
      </c>
      <c r="I68" s="6">
        <f>F68-G68</f>
        <v>0</v>
      </c>
    </row>
    <row r="69" spans="2:9" ht="15">
      <c r="B69" s="49" t="s">
        <v>64</v>
      </c>
      <c r="C69" s="50"/>
      <c r="D69" s="5">
        <f aca="true" t="shared" si="16" ref="D69:I69">SUM(D70:D76)</f>
        <v>0</v>
      </c>
      <c r="E69" s="5">
        <f t="shared" si="16"/>
        <v>0</v>
      </c>
      <c r="F69" s="5">
        <f t="shared" si="16"/>
        <v>0</v>
      </c>
      <c r="G69" s="5">
        <f t="shared" si="16"/>
        <v>0</v>
      </c>
      <c r="H69" s="5">
        <f t="shared" si="16"/>
        <v>0</v>
      </c>
      <c r="I69" s="5">
        <f t="shared" si="16"/>
        <v>0</v>
      </c>
    </row>
    <row r="70" spans="2:9" ht="15">
      <c r="B70" s="1"/>
      <c r="C70" s="2" t="s">
        <v>84</v>
      </c>
      <c r="D70" s="13">
        <v>0</v>
      </c>
      <c r="E70" s="13">
        <v>0</v>
      </c>
      <c r="F70" s="6">
        <f aca="true" t="shared" si="17" ref="F70:F76">D70+E70</f>
        <v>0</v>
      </c>
      <c r="G70" s="13">
        <v>0</v>
      </c>
      <c r="H70" s="13">
        <v>0</v>
      </c>
      <c r="I70" s="6">
        <f aca="true" t="shared" si="18" ref="I70:I76">F70-G70</f>
        <v>0</v>
      </c>
    </row>
    <row r="71" spans="2:9" ht="15">
      <c r="B71" s="1"/>
      <c r="C71" s="2" t="s">
        <v>65</v>
      </c>
      <c r="D71" s="13">
        <v>0</v>
      </c>
      <c r="E71" s="13">
        <v>0</v>
      </c>
      <c r="F71" s="6">
        <f t="shared" si="17"/>
        <v>0</v>
      </c>
      <c r="G71" s="13">
        <v>0</v>
      </c>
      <c r="H71" s="13">
        <v>0</v>
      </c>
      <c r="I71" s="6">
        <f t="shared" si="18"/>
        <v>0</v>
      </c>
    </row>
    <row r="72" spans="2:9" ht="15">
      <c r="B72" s="1"/>
      <c r="C72" s="2" t="s">
        <v>66</v>
      </c>
      <c r="D72" s="13">
        <v>0</v>
      </c>
      <c r="E72" s="13">
        <v>0</v>
      </c>
      <c r="F72" s="6">
        <f t="shared" si="17"/>
        <v>0</v>
      </c>
      <c r="G72" s="13">
        <v>0</v>
      </c>
      <c r="H72" s="13">
        <v>0</v>
      </c>
      <c r="I72" s="6">
        <f t="shared" si="18"/>
        <v>0</v>
      </c>
    </row>
    <row r="73" spans="2:9" ht="15">
      <c r="B73" s="1"/>
      <c r="C73" s="2" t="s">
        <v>67</v>
      </c>
      <c r="D73" s="13">
        <v>0</v>
      </c>
      <c r="E73" s="13">
        <v>0</v>
      </c>
      <c r="F73" s="6">
        <f t="shared" si="17"/>
        <v>0</v>
      </c>
      <c r="G73" s="13">
        <v>0</v>
      </c>
      <c r="H73" s="13">
        <v>0</v>
      </c>
      <c r="I73" s="6">
        <f t="shared" si="18"/>
        <v>0</v>
      </c>
    </row>
    <row r="74" spans="2:9" ht="15">
      <c r="B74" s="1"/>
      <c r="C74" s="2" t="s">
        <v>68</v>
      </c>
      <c r="D74" s="13">
        <v>0</v>
      </c>
      <c r="E74" s="13">
        <v>0</v>
      </c>
      <c r="F74" s="6">
        <f t="shared" si="17"/>
        <v>0</v>
      </c>
      <c r="G74" s="13">
        <v>0</v>
      </c>
      <c r="H74" s="13">
        <v>0</v>
      </c>
      <c r="I74" s="6">
        <f t="shared" si="18"/>
        <v>0</v>
      </c>
    </row>
    <row r="75" spans="2:9" ht="15">
      <c r="B75" s="1"/>
      <c r="C75" s="2" t="s">
        <v>69</v>
      </c>
      <c r="D75" s="13">
        <v>0</v>
      </c>
      <c r="E75" s="13">
        <v>0</v>
      </c>
      <c r="F75" s="6">
        <f t="shared" si="17"/>
        <v>0</v>
      </c>
      <c r="G75" s="13">
        <v>0</v>
      </c>
      <c r="H75" s="13">
        <v>0</v>
      </c>
      <c r="I75" s="6">
        <f t="shared" si="18"/>
        <v>0</v>
      </c>
    </row>
    <row r="76" spans="2:9" ht="15">
      <c r="B76" s="1"/>
      <c r="C76" s="2" t="s">
        <v>70</v>
      </c>
      <c r="D76" s="13">
        <v>0</v>
      </c>
      <c r="E76" s="13">
        <v>0</v>
      </c>
      <c r="F76" s="6">
        <f t="shared" si="17"/>
        <v>0</v>
      </c>
      <c r="G76" s="13">
        <v>0</v>
      </c>
      <c r="H76" s="13">
        <v>0</v>
      </c>
      <c r="I76" s="6">
        <f t="shared" si="18"/>
        <v>0</v>
      </c>
    </row>
    <row r="77" spans="2:9" ht="15">
      <c r="B77" s="49" t="s">
        <v>2</v>
      </c>
      <c r="C77" s="50"/>
      <c r="D77" s="5">
        <f aca="true" t="shared" si="19" ref="D77:I77">SUM(D78:D80)</f>
        <v>0</v>
      </c>
      <c r="E77" s="5">
        <f t="shared" si="19"/>
        <v>0</v>
      </c>
      <c r="F77" s="5">
        <f t="shared" si="19"/>
        <v>0</v>
      </c>
      <c r="G77" s="5">
        <f t="shared" si="19"/>
        <v>0</v>
      </c>
      <c r="H77" s="5">
        <f t="shared" si="19"/>
        <v>0</v>
      </c>
      <c r="I77" s="5">
        <f t="shared" si="19"/>
        <v>0</v>
      </c>
    </row>
    <row r="78" spans="2:9" ht="15">
      <c r="B78" s="1"/>
      <c r="C78" s="2" t="s">
        <v>71</v>
      </c>
      <c r="D78" s="13">
        <v>0</v>
      </c>
      <c r="E78" s="13">
        <v>0</v>
      </c>
      <c r="F78" s="6">
        <f>D78+E78</f>
        <v>0</v>
      </c>
      <c r="G78" s="13">
        <v>0</v>
      </c>
      <c r="H78" s="13">
        <v>0</v>
      </c>
      <c r="I78" s="6">
        <f>F78-G78</f>
        <v>0</v>
      </c>
    </row>
    <row r="79" spans="2:9" ht="15">
      <c r="B79" s="1"/>
      <c r="C79" s="2" t="s">
        <v>72</v>
      </c>
      <c r="D79" s="13">
        <v>0</v>
      </c>
      <c r="E79" s="13">
        <v>0</v>
      </c>
      <c r="F79" s="6">
        <f>D79+E79</f>
        <v>0</v>
      </c>
      <c r="G79" s="13">
        <v>0</v>
      </c>
      <c r="H79" s="13">
        <v>0</v>
      </c>
      <c r="I79" s="6">
        <f>F79-G79</f>
        <v>0</v>
      </c>
    </row>
    <row r="80" spans="2:9" ht="15">
      <c r="B80" s="1"/>
      <c r="C80" s="2" t="s">
        <v>73</v>
      </c>
      <c r="D80" s="13">
        <v>0</v>
      </c>
      <c r="E80" s="13">
        <v>0</v>
      </c>
      <c r="F80" s="6">
        <f>D80+E80</f>
        <v>0</v>
      </c>
      <c r="G80" s="13">
        <v>0</v>
      </c>
      <c r="H80" s="13">
        <v>0</v>
      </c>
      <c r="I80" s="6">
        <f>F80-G80</f>
        <v>0</v>
      </c>
    </row>
    <row r="81" spans="2:9" ht="15">
      <c r="B81" s="49" t="s">
        <v>74</v>
      </c>
      <c r="C81" s="50"/>
      <c r="D81" s="5">
        <f aca="true" t="shared" si="20" ref="D81:I81">SUM(D82:D88)</f>
        <v>0</v>
      </c>
      <c r="E81" s="5">
        <f t="shared" si="20"/>
        <v>0</v>
      </c>
      <c r="F81" s="5">
        <f t="shared" si="20"/>
        <v>0</v>
      </c>
      <c r="G81" s="5">
        <f t="shared" si="20"/>
        <v>0</v>
      </c>
      <c r="H81" s="5">
        <f t="shared" si="20"/>
        <v>0</v>
      </c>
      <c r="I81" s="5">
        <f t="shared" si="20"/>
        <v>0</v>
      </c>
    </row>
    <row r="82" spans="2:9" ht="15">
      <c r="B82" s="1"/>
      <c r="C82" s="2" t="s">
        <v>75</v>
      </c>
      <c r="D82" s="13">
        <v>0</v>
      </c>
      <c r="E82" s="13">
        <v>0</v>
      </c>
      <c r="F82" s="6">
        <f aca="true" t="shared" si="21" ref="F82:F88">D82+E82</f>
        <v>0</v>
      </c>
      <c r="G82" s="13">
        <v>0</v>
      </c>
      <c r="H82" s="13">
        <v>0</v>
      </c>
      <c r="I82" s="6">
        <f aca="true" t="shared" si="22" ref="I82:I88">F82-G82</f>
        <v>0</v>
      </c>
    </row>
    <row r="83" spans="2:9" ht="15">
      <c r="B83" s="1"/>
      <c r="C83" s="2" t="s">
        <v>76</v>
      </c>
      <c r="D83" s="13">
        <v>0</v>
      </c>
      <c r="E83" s="13">
        <v>0</v>
      </c>
      <c r="F83" s="6">
        <f t="shared" si="21"/>
        <v>0</v>
      </c>
      <c r="G83" s="13">
        <v>0</v>
      </c>
      <c r="H83" s="13">
        <v>0</v>
      </c>
      <c r="I83" s="6">
        <f t="shared" si="22"/>
        <v>0</v>
      </c>
    </row>
    <row r="84" spans="2:9" ht="15">
      <c r="B84" s="1"/>
      <c r="C84" s="2" t="s">
        <v>77</v>
      </c>
      <c r="D84" s="13">
        <v>0</v>
      </c>
      <c r="E84" s="13">
        <v>0</v>
      </c>
      <c r="F84" s="6">
        <f t="shared" si="21"/>
        <v>0</v>
      </c>
      <c r="G84" s="13">
        <v>0</v>
      </c>
      <c r="H84" s="13">
        <v>0</v>
      </c>
      <c r="I84" s="6">
        <f t="shared" si="22"/>
        <v>0</v>
      </c>
    </row>
    <row r="85" spans="2:9" ht="15">
      <c r="B85" s="1"/>
      <c r="C85" s="2" t="s">
        <v>78</v>
      </c>
      <c r="D85" s="13">
        <v>0</v>
      </c>
      <c r="E85" s="13">
        <v>0</v>
      </c>
      <c r="F85" s="6">
        <f t="shared" si="21"/>
        <v>0</v>
      </c>
      <c r="G85" s="13">
        <v>0</v>
      </c>
      <c r="H85" s="13">
        <v>0</v>
      </c>
      <c r="I85" s="6">
        <f t="shared" si="22"/>
        <v>0</v>
      </c>
    </row>
    <row r="86" spans="2:9" ht="15">
      <c r="B86" s="1"/>
      <c r="C86" s="2" t="s">
        <v>79</v>
      </c>
      <c r="D86" s="13">
        <v>0</v>
      </c>
      <c r="E86" s="13">
        <v>0</v>
      </c>
      <c r="F86" s="6">
        <f t="shared" si="21"/>
        <v>0</v>
      </c>
      <c r="G86" s="13">
        <v>0</v>
      </c>
      <c r="H86" s="13">
        <v>0</v>
      </c>
      <c r="I86" s="6">
        <f t="shared" si="22"/>
        <v>0</v>
      </c>
    </row>
    <row r="87" spans="2:9" ht="15">
      <c r="B87" s="1"/>
      <c r="C87" s="2" t="s">
        <v>80</v>
      </c>
      <c r="D87" s="13">
        <v>0</v>
      </c>
      <c r="E87" s="13">
        <v>0</v>
      </c>
      <c r="F87" s="6">
        <f t="shared" si="21"/>
        <v>0</v>
      </c>
      <c r="G87" s="13">
        <v>0</v>
      </c>
      <c r="H87" s="13">
        <v>0</v>
      </c>
      <c r="I87" s="6">
        <f t="shared" si="22"/>
        <v>0</v>
      </c>
    </row>
    <row r="88" spans="2:9" ht="15">
      <c r="B88" s="1"/>
      <c r="C88" s="2" t="s">
        <v>81</v>
      </c>
      <c r="D88" s="14">
        <v>0</v>
      </c>
      <c r="E88" s="14">
        <v>0</v>
      </c>
      <c r="F88" s="7">
        <f t="shared" si="21"/>
        <v>0</v>
      </c>
      <c r="G88" s="14">
        <v>0</v>
      </c>
      <c r="H88" s="14">
        <v>0</v>
      </c>
      <c r="I88" s="7">
        <f t="shared" si="22"/>
        <v>0</v>
      </c>
    </row>
    <row r="89" spans="2:9" ht="24.75" customHeight="1">
      <c r="B89" s="3"/>
      <c r="C89" s="4" t="s">
        <v>13</v>
      </c>
      <c r="D89" s="15">
        <f aca="true" t="shared" si="23" ref="D89:I89">D17+D25+D35+D45+D55+D65+D69+D77+D81</f>
        <v>45563792</v>
      </c>
      <c r="E89" s="15">
        <f t="shared" si="23"/>
        <v>20316273.57</v>
      </c>
      <c r="F89" s="15">
        <f t="shared" si="23"/>
        <v>65880065.56999999</v>
      </c>
      <c r="G89" s="15">
        <f t="shared" si="23"/>
        <v>61785659.79000001</v>
      </c>
      <c r="H89" s="15">
        <f t="shared" si="23"/>
        <v>60144255.510000005</v>
      </c>
      <c r="I89" s="15">
        <f t="shared" si="23"/>
        <v>4094405.780000001</v>
      </c>
    </row>
    <row r="90" spans="2:9" ht="24.75" customHeight="1">
      <c r="B90" s="8"/>
      <c r="C90" s="8"/>
      <c r="D90" s="9"/>
      <c r="E90" s="9"/>
      <c r="F90" s="9"/>
      <c r="G90" s="9"/>
      <c r="H90" s="9"/>
      <c r="I90" s="9"/>
    </row>
    <row r="91" spans="2:9" ht="24.75" customHeight="1">
      <c r="B91" s="8"/>
      <c r="C91" s="8"/>
      <c r="D91" s="9"/>
      <c r="E91" s="9"/>
      <c r="F91" s="9"/>
      <c r="G91" s="9"/>
      <c r="H91" s="9"/>
      <c r="I91" s="9"/>
    </row>
    <row r="92" spans="2:9" ht="24.75" customHeight="1">
      <c r="B92" s="8"/>
      <c r="C92" s="8"/>
      <c r="D92" s="9"/>
      <c r="E92" s="9"/>
      <c r="F92" s="9"/>
      <c r="G92" s="9"/>
      <c r="H92" s="9"/>
      <c r="I92" s="9"/>
    </row>
    <row r="93" spans="2:10" ht="15">
      <c r="B93" s="16"/>
      <c r="C93" s="16"/>
      <c r="D93" s="16"/>
      <c r="E93" s="16"/>
      <c r="F93" s="16"/>
      <c r="G93" s="16"/>
      <c r="H93" s="16"/>
      <c r="I93" s="16"/>
      <c r="J93" s="16"/>
    </row>
    <row r="94" spans="1:7" s="19" customFormat="1" ht="15">
      <c r="A94" s="17"/>
      <c r="B94" s="17"/>
      <c r="C94" s="17"/>
      <c r="D94" s="17"/>
      <c r="E94" s="17"/>
      <c r="F94" s="17"/>
      <c r="G94" s="18"/>
    </row>
    <row r="95" spans="1:7" s="19" customFormat="1" ht="15">
      <c r="A95" s="18"/>
      <c r="B95" s="20"/>
      <c r="C95" s="21"/>
      <c r="D95" s="22"/>
      <c r="E95" s="22"/>
      <c r="F95" s="22"/>
      <c r="G95" s="18"/>
    </row>
    <row r="96" spans="1:7" s="19" customFormat="1" ht="15">
      <c r="A96" s="18"/>
      <c r="B96" s="20"/>
      <c r="C96" s="21"/>
      <c r="D96" s="22"/>
      <c r="E96" s="22"/>
      <c r="F96" s="22"/>
      <c r="G96" s="18"/>
    </row>
    <row r="97" spans="1:7" s="19" customFormat="1" ht="15">
      <c r="A97" s="18"/>
      <c r="B97" s="20"/>
      <c r="C97" s="21"/>
      <c r="D97" s="22"/>
      <c r="E97" s="22"/>
      <c r="F97" s="22"/>
      <c r="G97" s="18"/>
    </row>
    <row r="98" spans="1:7" s="19" customFormat="1" ht="15">
      <c r="A98" s="18"/>
      <c r="B98" s="20"/>
      <c r="C98" s="21"/>
      <c r="D98" s="22"/>
      <c r="E98" s="22"/>
      <c r="F98" s="22"/>
      <c r="G98" s="18"/>
    </row>
    <row r="99" spans="1:4" s="19" customFormat="1" ht="15">
      <c r="A99" s="17"/>
      <c r="B99" s="17"/>
      <c r="C99" s="17"/>
      <c r="D99" s="17"/>
    </row>
    <row r="100" spans="1:5" s="19" customFormat="1" ht="15">
      <c r="A100" s="18"/>
      <c r="B100" s="23"/>
      <c r="C100" s="24"/>
      <c r="D100" s="25"/>
      <c r="E100" s="25"/>
    </row>
    <row r="101" spans="2:9" ht="36.75" customHeight="1">
      <c r="B101" s="8"/>
      <c r="C101" s="8"/>
      <c r="D101" s="9"/>
      <c r="E101" s="9"/>
      <c r="F101" s="9"/>
      <c r="G101" s="9"/>
      <c r="H101" s="9"/>
      <c r="I101" s="9"/>
    </row>
  </sheetData>
  <sheetProtection/>
  <protectedRanges>
    <protectedRange sqref="B100:D100" name="Rango1_1_1_1"/>
    <protectedRange sqref="B95:D98" name="Rango1_1_1_1_1"/>
  </protectedRanges>
  <mergeCells count="18">
    <mergeCell ref="B69:C69"/>
    <mergeCell ref="B77:C77"/>
    <mergeCell ref="B81:C81"/>
    <mergeCell ref="B17:C17"/>
    <mergeCell ref="B25:C25"/>
    <mergeCell ref="B35:C35"/>
    <mergeCell ref="B45:C45"/>
    <mergeCell ref="B55:C55"/>
    <mergeCell ref="B65:C65"/>
    <mergeCell ref="B14:C16"/>
    <mergeCell ref="D14:H14"/>
    <mergeCell ref="I14:I15"/>
    <mergeCell ref="B8:I8"/>
    <mergeCell ref="B9:I9"/>
    <mergeCell ref="B10:I10"/>
    <mergeCell ref="B11:I11"/>
    <mergeCell ref="B12:I12"/>
    <mergeCell ref="B13:I1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contabilidad</cp:lastModifiedBy>
  <cp:lastPrinted>2023-02-09T21:25:26Z</cp:lastPrinted>
  <dcterms:created xsi:type="dcterms:W3CDTF">2014-09-04T16:46:21Z</dcterms:created>
  <dcterms:modified xsi:type="dcterms:W3CDTF">2023-02-09T21:26:39Z</dcterms:modified>
  <cp:category/>
  <cp:version/>
  <cp:contentType/>
  <cp:contentStatus/>
</cp:coreProperties>
</file>