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<sst xmlns="http://schemas.openxmlformats.org/spreadsheetml/2006/main" count="34" uniqueCount="34">
  <si>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</si>
  <si>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</si>
  <si>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</si>
  <si>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</si>
  <si>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</si>
  <si>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</si>
  <si>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</si>
  <si>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</si>
  <si>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</si>
  <si>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</si>
  <si>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</si>
  <si>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</si>
  <si>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</si>
  <si>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</si>
  <si>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</si>
  <si>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</si>
  <si>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</si>
  <si>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</si>
  <si>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</si>
  <si>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</si>
  <si>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</si>
  <si>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</si>
  <si>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</si>
  <si>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</si>
  <si>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</si>
  <si>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</si>
  <si>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</si>
  <si>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</si>
  <si>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</si>
  <si>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</si>
  <si>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</si>
  <si>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</si>
  <si>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</si>
  <si>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INSTITUTO DE SEGURIDAD SOCIAL DE LOS SERVIDORES PUBLICOS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</si>
</sst>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3" fillId="33" borderId="10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1" xfId="0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2" fillId="33" borderId="0" xfId="48" applyNumberFormat="1" applyFont="1" applyFill="1" applyBorder="1" applyAlignment="1">
      <alignment vertical="top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left" vertical="top"/>
    </xf>
    <xf numFmtId="0" fontId="2" fillId="34" borderId="12" xfId="53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0" applyFont="1" applyFill="1" applyBorder="1" applyAlignment="1">
      <alignment horizontal="center" vertical="center" wrapText="1"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2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horizontal="center" vertical="top"/>
    </xf>
    <xf numFmtId="0" fontId="42" fillId="33" borderId="16" xfId="0" applyFont="1" applyFill="1" applyBorder="1" applyAlignment="1">
      <alignment horizontal="center" vertical="top"/>
    </xf>
    <xf numFmtId="0" fontId="42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3" borderId="10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0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Alignment="1" applyProtection="1">
      <alignment horizontal="center"/>
      <protection locked="0"/>
    </xf>
    <xf numFmtId="0" fontId="42" fillId="33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85725</xdr:rowOff>
    </xdr:from>
    <xdr:to>
      <xdr:col>10</xdr:col>
      <xdr:colOff>266700</xdr:colOff>
      <xdr:row>47</xdr:row>
      <xdr:rowOff>95250</xdr:rowOff>
    </xdr:to>
    <xdr:grpSp>
      <xdr:nvGrpSpPr>
        <xdr:cNvPr id="1" name="1 Grupo"/>
        <xdr:cNvGrpSpPr>
          <a:grpSpLocks/>
        </xdr:cNvGrpSpPr>
      </xdr:nvGrpSpPr>
      <xdr:grpSpPr>
        <a:xfrm>
          <a:off x="28575" y="6981825"/>
          <a:ext cx="9810750" cy="1152525"/>
          <a:chOff x="857250" y="138239500"/>
          <a:chExt cx="14802024" cy="1277034"/>
        </a:xfrm>
        <a:solidFill>
          <a:srgbClr val="FFFFFF"/>
        </a:solidFill>
      </xdr:grpSpPr>
      <xdr:sp>
        <xdr:nvSpPr>
          <xdr:cNvPr id="2" name="Text Box 55"/>
          <xdr:cNvSpPr txBox="1">
            <a:spLocks noChangeArrowheads="1"/>
          </xdr:cNvSpPr>
        </xdr:nvSpPr>
        <xdr:spPr>
          <a:xfrm>
            <a:off x="8546901" y="138239500"/>
            <a:ext cx="3334156" cy="1266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Admon. y Finanzas.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Abel Gútierrez Garcia.</a:t>
            </a:r>
          </a:p>
        </xdr:txBody>
      </xdr:sp>
      <xdr:sp>
        <xdr:nvSpPr>
          <xdr:cNvPr id="3" name="Text Box 56"/>
          <xdr:cNvSpPr txBox="1">
            <a:spLocks noChangeArrowheads="1"/>
          </xdr:cNvSpPr>
        </xdr:nvSpPr>
        <xdr:spPr>
          <a:xfrm>
            <a:off x="857250" y="138239500"/>
            <a:ext cx="3548785" cy="1277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 Dpto. de Contabilidad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Control Presupuestal.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José Ríos Silva.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12036479" y="138250036"/>
            <a:ext cx="3622795" cy="12454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General.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Verónica Montoya Garduño.</a:t>
            </a:r>
          </a:p>
        </xdr:txBody>
      </xdr:sp>
      <xdr:sp>
        <xdr:nvSpPr>
          <xdr:cNvPr id="5" name="Text Box 55"/>
          <xdr:cNvSpPr txBox="1">
            <a:spLocks noChangeArrowheads="1"/>
          </xdr:cNvSpPr>
        </xdr:nvSpPr>
        <xdr:spPr>
          <a:xfrm>
            <a:off x="4809390" y="138250036"/>
            <a:ext cx="3134329" cy="1266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Hernández.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130" zoomScaleNormal="130" zoomScalePageLayoutView="0" workbookViewId="0" topLeftCell="A34">
      <selection activeCell="E51" sqref="E51"/>
    </sheetView>
  </sheetViews>
  <sheetFormatPr defaultColWidth="11.421875" defaultRowHeight="15"/>
  <cols>
    <col min="1" max="1" width="6.8515625" style="0" customWidth="1"/>
    <col min="2" max="2" width="4.8515625" style="0" customWidth="1"/>
    <col min="4" max="4" width="47.57421875" style="0" customWidth="1"/>
    <col min="5" max="6" width="12.421875" style="0" customWidth="1"/>
    <col min="7" max="8" width="12.57421875" style="0" customWidth="1"/>
  </cols>
  <sheetData>
    <row r="1" spans="2:10" ht="9.75" customHeight="1">
      <c r="B1" s="1"/>
      <c r="C1" s="2"/>
      <c r="D1" s="58"/>
      <c r="E1" s="58"/>
      <c r="F1" s="58"/>
      <c r="G1" s="59"/>
      <c r="H1" s="59"/>
      <c r="I1" s="59"/>
      <c r="J1" s="29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0" t="s">
        <v>31</v>
      </c>
      <c r="E3" s="60"/>
      <c r="F3" s="60"/>
      <c r="G3" s="60"/>
      <c r="H3" s="60"/>
      <c r="I3" s="3"/>
      <c r="J3" s="3"/>
    </row>
    <row r="4" spans="2:10" ht="15">
      <c r="B4" s="1"/>
      <c r="C4" s="3"/>
      <c r="D4" s="60" t="s">
        <v>0</v>
      </c>
      <c r="E4" s="60"/>
      <c r="F4" s="60"/>
      <c r="G4" s="60"/>
      <c r="H4" s="60"/>
      <c r="I4" s="3"/>
      <c r="J4" s="3"/>
    </row>
    <row r="5" spans="2:10" ht="15">
      <c r="B5" s="1"/>
      <c r="C5" s="3"/>
      <c r="D5" s="60" t="s">
        <v>32</v>
      </c>
      <c r="E5" s="60"/>
      <c r="F5" s="60"/>
      <c r="G5" s="60"/>
      <c r="H5" s="60"/>
      <c r="I5" s="3"/>
      <c r="J5" s="3"/>
    </row>
    <row r="6" spans="2:10" ht="15">
      <c r="B6" s="1"/>
      <c r="C6" s="3"/>
      <c r="D6" s="60" t="s">
        <v>1</v>
      </c>
      <c r="E6" s="60"/>
      <c r="F6" s="60"/>
      <c r="G6" s="60"/>
      <c r="H6" s="60"/>
      <c r="I6" s="3"/>
      <c r="J6" s="3"/>
    </row>
    <row r="7" spans="2:10" ht="15">
      <c r="B7" s="4"/>
      <c r="C7" s="57" t="s">
        <v>33</v>
      </c>
      <c r="D7" s="57"/>
      <c r="E7" s="57"/>
      <c r="F7" s="57"/>
      <c r="G7" s="57"/>
      <c r="H7" s="57"/>
      <c r="I7" s="57"/>
      <c r="J7" s="57"/>
    </row>
    <row r="8" spans="2:10" ht="9.75" customHeight="1">
      <c r="B8" s="49"/>
      <c r="C8" s="49"/>
      <c r="D8" s="49"/>
      <c r="E8" s="49"/>
      <c r="F8" s="49"/>
      <c r="G8" s="49"/>
      <c r="H8" s="49"/>
      <c r="I8" s="49"/>
      <c r="J8" s="49"/>
    </row>
    <row r="9" spans="2:10" ht="5.25" customHeight="1">
      <c r="B9" s="49"/>
      <c r="C9" s="49"/>
      <c r="D9" s="49"/>
      <c r="E9" s="49"/>
      <c r="F9" s="49"/>
      <c r="G9" s="49"/>
      <c r="H9" s="49"/>
      <c r="I9" s="49"/>
      <c r="J9" s="49"/>
    </row>
    <row r="10" spans="2:10" ht="24">
      <c r="B10" s="31"/>
      <c r="C10" s="50" t="s">
        <v>2</v>
      </c>
      <c r="D10" s="50"/>
      <c r="E10" s="32" t="s">
        <v>3</v>
      </c>
      <c r="F10" s="32" t="s">
        <v>4</v>
      </c>
      <c r="G10" s="33" t="s">
        <v>5</v>
      </c>
      <c r="H10" s="33" t="s">
        <v>6</v>
      </c>
      <c r="I10" s="33" t="s">
        <v>7</v>
      </c>
      <c r="J10" s="34"/>
    </row>
    <row r="11" spans="2:10" ht="15">
      <c r="B11" s="35"/>
      <c r="C11" s="51"/>
      <c r="D11" s="51"/>
      <c r="E11" s="36">
        <v>1</v>
      </c>
      <c r="F11" s="36">
        <v>2</v>
      </c>
      <c r="G11" s="37">
        <v>3</v>
      </c>
      <c r="H11" s="37" t="s">
        <v>8</v>
      </c>
      <c r="I11" s="37" t="s">
        <v>9</v>
      </c>
      <c r="J11" s="38"/>
    </row>
    <row r="12" spans="2:10" ht="6.75" customHeight="1">
      <c r="B12" s="52"/>
      <c r="C12" s="49"/>
      <c r="D12" s="49"/>
      <c r="E12" s="49"/>
      <c r="F12" s="49"/>
      <c r="G12" s="49"/>
      <c r="H12" s="49"/>
      <c r="I12" s="49"/>
      <c r="J12" s="53"/>
    </row>
    <row r="13" spans="2:10" ht="6.75" customHeight="1">
      <c r="B13" s="54"/>
      <c r="C13" s="55"/>
      <c r="D13" s="55"/>
      <c r="E13" s="55"/>
      <c r="F13" s="55"/>
      <c r="G13" s="55"/>
      <c r="H13" s="55"/>
      <c r="I13" s="55"/>
      <c r="J13" s="56"/>
    </row>
    <row r="14" spans="2:10" ht="15">
      <c r="B14" s="5"/>
      <c r="C14" s="42" t="s">
        <v>10</v>
      </c>
      <c r="D14" s="42"/>
      <c r="E14" s="6"/>
      <c r="F14" s="6"/>
      <c r="G14" s="6"/>
      <c r="H14" s="6"/>
      <c r="I14" s="6"/>
      <c r="J14" s="7"/>
    </row>
    <row r="15" spans="2:10" ht="6.75" customHeight="1">
      <c r="B15" s="5"/>
      <c r="C15" s="8"/>
      <c r="D15" s="8"/>
      <c r="E15" s="6"/>
      <c r="F15" s="6"/>
      <c r="G15" s="6"/>
      <c r="H15" s="6"/>
      <c r="I15" s="6"/>
      <c r="J15" s="7"/>
    </row>
    <row r="16" spans="2:10" ht="15">
      <c r="B16" s="9"/>
      <c r="C16" s="48" t="s">
        <v>11</v>
      </c>
      <c r="D16" s="48"/>
      <c r="E16" s="10">
        <f>SUM(E18:E24)</f>
        <v>1182863355.52</v>
      </c>
      <c r="F16" s="10">
        <f>SUM(F18:F24)</f>
        <v>6938005476.009999</v>
      </c>
      <c r="G16" s="10">
        <f>SUM(G18:G24)</f>
        <v>6973834727.85</v>
      </c>
      <c r="H16" s="10">
        <f>SUM(H18:H24)</f>
        <v>1147034103.6799996</v>
      </c>
      <c r="I16" s="10">
        <f>SUM(I18:I24)</f>
        <v>-35829251.84000038</v>
      </c>
      <c r="J16" s="11"/>
    </row>
    <row r="17" spans="2:10" ht="8.25" customHeight="1">
      <c r="B17" s="12"/>
      <c r="C17" s="2"/>
      <c r="D17" s="2"/>
      <c r="E17" s="13"/>
      <c r="F17" s="13"/>
      <c r="G17" s="13"/>
      <c r="H17" s="13"/>
      <c r="I17" s="13"/>
      <c r="J17" s="14"/>
    </row>
    <row r="18" spans="2:10" ht="15">
      <c r="B18" s="12"/>
      <c r="C18" s="41" t="s">
        <v>12</v>
      </c>
      <c r="D18" s="41"/>
      <c r="E18" s="15">
        <v>25790250.63</v>
      </c>
      <c r="F18" s="15">
        <v>5100663036.12</v>
      </c>
      <c r="G18" s="15">
        <v>5118066582.1</v>
      </c>
      <c r="H18" s="16">
        <f>E18+F18-G18</f>
        <v>8386704.6499996185</v>
      </c>
      <c r="I18" s="16">
        <f>H18-E18</f>
        <v>-17403545.98000038</v>
      </c>
      <c r="J18" s="14"/>
    </row>
    <row r="19" spans="2:10" ht="15">
      <c r="B19" s="12"/>
      <c r="C19" s="41" t="s">
        <v>13</v>
      </c>
      <c r="D19" s="41"/>
      <c r="E19" s="15">
        <v>1151292730.08</v>
      </c>
      <c r="F19" s="15">
        <v>1819822082.54</v>
      </c>
      <c r="G19" s="15">
        <v>1837844654.03</v>
      </c>
      <c r="H19" s="16">
        <f aca="true" t="shared" si="0" ref="H19:H24">E19+F19-G19</f>
        <v>1133270158.59</v>
      </c>
      <c r="I19" s="16">
        <f aca="true" t="shared" si="1" ref="I19:I24">H19-E19</f>
        <v>-18022571.49000001</v>
      </c>
      <c r="J19" s="14"/>
    </row>
    <row r="20" spans="2:10" ht="15">
      <c r="B20" s="12"/>
      <c r="C20" s="41" t="s">
        <v>14</v>
      </c>
      <c r="D20" s="41"/>
      <c r="E20" s="15">
        <v>4679145.06</v>
      </c>
      <c r="F20" s="15">
        <v>8168576.28</v>
      </c>
      <c r="G20" s="15">
        <v>8239738.22</v>
      </c>
      <c r="H20" s="16">
        <f t="shared" si="0"/>
        <v>4607983.12</v>
      </c>
      <c r="I20" s="16">
        <f t="shared" si="1"/>
        <v>-71161.93999999948</v>
      </c>
      <c r="J20" s="14"/>
    </row>
    <row r="21" spans="2:10" ht="15">
      <c r="B21" s="12"/>
      <c r="C21" s="41" t="s">
        <v>15</v>
      </c>
      <c r="D21" s="41"/>
      <c r="E21" s="15">
        <v>298265.32</v>
      </c>
      <c r="F21" s="15">
        <v>9042149.29</v>
      </c>
      <c r="G21" s="15">
        <v>9212185.45</v>
      </c>
      <c r="H21" s="16">
        <f>E21+F21-G21</f>
        <v>128229.16000000015</v>
      </c>
      <c r="I21" s="16">
        <f t="shared" si="1"/>
        <v>-170036.15999999986</v>
      </c>
      <c r="J21" s="14"/>
    </row>
    <row r="22" spans="2:10" ht="15">
      <c r="B22" s="12"/>
      <c r="C22" s="41" t="s">
        <v>16</v>
      </c>
      <c r="D22" s="41"/>
      <c r="E22" s="15">
        <v>802964.43</v>
      </c>
      <c r="F22" s="15">
        <v>309631.78</v>
      </c>
      <c r="G22" s="15">
        <v>471568.05</v>
      </c>
      <c r="H22" s="16">
        <f t="shared" si="0"/>
        <v>641028.1599999999</v>
      </c>
      <c r="I22" s="16">
        <f t="shared" si="1"/>
        <v>-161936.27000000014</v>
      </c>
      <c r="J22" s="14"/>
    </row>
    <row r="23" spans="2:10" ht="15">
      <c r="B23" s="12"/>
      <c r="C23" s="41" t="s">
        <v>17</v>
      </c>
      <c r="D23" s="41"/>
      <c r="E23" s="15">
        <v>0</v>
      </c>
      <c r="F23" s="15">
        <v>0</v>
      </c>
      <c r="G23" s="15">
        <v>0</v>
      </c>
      <c r="H23" s="16">
        <f t="shared" si="0"/>
        <v>0</v>
      </c>
      <c r="I23" s="16">
        <f t="shared" si="1"/>
        <v>0</v>
      </c>
      <c r="J23" s="14"/>
    </row>
    <row r="24" spans="2:10" ht="15">
      <c r="B24" s="12"/>
      <c r="C24" s="41" t="s">
        <v>18</v>
      </c>
      <c r="D24" s="41"/>
      <c r="E24" s="15">
        <v>0</v>
      </c>
      <c r="F24" s="15">
        <v>0</v>
      </c>
      <c r="G24" s="15">
        <v>0</v>
      </c>
      <c r="H24" s="16">
        <f t="shared" si="0"/>
        <v>0</v>
      </c>
      <c r="I24" s="16">
        <f t="shared" si="1"/>
        <v>0</v>
      </c>
      <c r="J24" s="14"/>
    </row>
    <row r="25" spans="2:10" ht="8.25" customHeight="1">
      <c r="B25" s="12"/>
      <c r="C25" s="30"/>
      <c r="D25" s="30"/>
      <c r="E25" s="17"/>
      <c r="F25" s="17"/>
      <c r="G25" s="17"/>
      <c r="H25" s="17"/>
      <c r="I25" s="17"/>
      <c r="J25" s="14"/>
    </row>
    <row r="26" spans="2:10" ht="15">
      <c r="B26" s="9"/>
      <c r="C26" s="48" t="s">
        <v>19</v>
      </c>
      <c r="D26" s="48"/>
      <c r="E26" s="10">
        <f>SUM(E28:E36)</f>
        <v>111753872.70999998</v>
      </c>
      <c r="F26" s="10">
        <f>SUM(F28:F36)</f>
        <v>23060445.610000003</v>
      </c>
      <c r="G26" s="10">
        <f>SUM(G28:G36)</f>
        <v>14598627.360000001</v>
      </c>
      <c r="H26" s="10">
        <f>SUM(H28:H36)</f>
        <v>120215690.96</v>
      </c>
      <c r="I26" s="10">
        <f>SUM(I28:I36)</f>
        <v>8461818.250000004</v>
      </c>
      <c r="J26" s="11"/>
    </row>
    <row r="27" spans="2:10" ht="8.25" customHeight="1">
      <c r="B27" s="12"/>
      <c r="C27" s="2"/>
      <c r="D27" s="30"/>
      <c r="E27" s="13"/>
      <c r="F27" s="13"/>
      <c r="G27" s="13"/>
      <c r="H27" s="13"/>
      <c r="I27" s="13"/>
      <c r="J27" s="14"/>
    </row>
    <row r="28" spans="2:10" ht="15">
      <c r="B28" s="12"/>
      <c r="C28" s="41" t="s">
        <v>20</v>
      </c>
      <c r="D28" s="41"/>
      <c r="E28" s="15">
        <v>0</v>
      </c>
      <c r="F28" s="15">
        <v>0</v>
      </c>
      <c r="G28" s="15">
        <v>0</v>
      </c>
      <c r="H28" s="16">
        <f>E28+F28-G28</f>
        <v>0</v>
      </c>
      <c r="I28" s="16">
        <f>H28-E28</f>
        <v>0</v>
      </c>
      <c r="J28" s="14"/>
    </row>
    <row r="29" spans="2:10" ht="15">
      <c r="B29" s="12"/>
      <c r="C29" s="41" t="s">
        <v>21</v>
      </c>
      <c r="D29" s="41"/>
      <c r="E29" s="15">
        <v>7901937.73</v>
      </c>
      <c r="F29" s="15">
        <v>12263512.06</v>
      </c>
      <c r="G29" s="15">
        <v>9724156.64</v>
      </c>
      <c r="H29" s="16">
        <f aca="true" t="shared" si="2" ref="H29:H36">E29+F29-G29</f>
        <v>10441293.149999999</v>
      </c>
      <c r="I29" s="16">
        <f aca="true" t="shared" si="3" ref="I29:I35">H29-E29</f>
        <v>2539355.419999998</v>
      </c>
      <c r="J29" s="14"/>
    </row>
    <row r="30" spans="2:10" ht="15" customHeight="1">
      <c r="B30" s="12"/>
      <c r="C30" s="41" t="s">
        <v>22</v>
      </c>
      <c r="D30" s="41"/>
      <c r="E30" s="15">
        <v>162890542.95</v>
      </c>
      <c r="F30" s="15">
        <v>142143.5</v>
      </c>
      <c r="G30" s="15">
        <v>142143.5</v>
      </c>
      <c r="H30" s="16">
        <f t="shared" si="2"/>
        <v>162890542.95</v>
      </c>
      <c r="I30" s="16">
        <f t="shared" si="3"/>
        <v>0</v>
      </c>
      <c r="J30" s="14"/>
    </row>
    <row r="31" spans="2:10" ht="15">
      <c r="B31" s="12"/>
      <c r="C31" s="41" t="s">
        <v>23</v>
      </c>
      <c r="D31" s="41"/>
      <c r="E31" s="15">
        <v>23067529.63</v>
      </c>
      <c r="F31" s="15">
        <v>4239608.29</v>
      </c>
      <c r="G31" s="15">
        <v>590900</v>
      </c>
      <c r="H31" s="16">
        <f t="shared" si="2"/>
        <v>26716237.919999998</v>
      </c>
      <c r="I31" s="16">
        <f t="shared" si="3"/>
        <v>3648708.289999999</v>
      </c>
      <c r="J31" s="14"/>
    </row>
    <row r="32" spans="2:10" ht="15">
      <c r="B32" s="12"/>
      <c r="C32" s="41" t="s">
        <v>24</v>
      </c>
      <c r="D32" s="41"/>
      <c r="E32" s="15">
        <v>0</v>
      </c>
      <c r="F32" s="15">
        <v>6264000</v>
      </c>
      <c r="G32" s="15">
        <v>0</v>
      </c>
      <c r="H32" s="16">
        <f t="shared" si="2"/>
        <v>6264000</v>
      </c>
      <c r="I32" s="16">
        <f t="shared" si="3"/>
        <v>6264000</v>
      </c>
      <c r="J32" s="14"/>
    </row>
    <row r="33" spans="2:10" ht="15">
      <c r="B33" s="12"/>
      <c r="C33" s="41" t="s">
        <v>25</v>
      </c>
      <c r="D33" s="41"/>
      <c r="E33" s="15">
        <v>-82106137.6</v>
      </c>
      <c r="F33" s="15">
        <v>151181.76</v>
      </c>
      <c r="G33" s="15">
        <v>4141427.22</v>
      </c>
      <c r="H33" s="16">
        <f t="shared" si="2"/>
        <v>-86096383.05999999</v>
      </c>
      <c r="I33" s="16">
        <f t="shared" si="3"/>
        <v>-3990245.4599999934</v>
      </c>
      <c r="J33" s="14"/>
    </row>
    <row r="34" spans="2:10" ht="15">
      <c r="B34" s="12"/>
      <c r="C34" s="41" t="s">
        <v>26</v>
      </c>
      <c r="D34" s="41"/>
      <c r="E34" s="15">
        <v>0</v>
      </c>
      <c r="F34" s="15">
        <v>0</v>
      </c>
      <c r="G34" s="15">
        <v>0</v>
      </c>
      <c r="H34" s="16">
        <f t="shared" si="2"/>
        <v>0</v>
      </c>
      <c r="I34" s="16">
        <f t="shared" si="3"/>
        <v>0</v>
      </c>
      <c r="J34" s="14"/>
    </row>
    <row r="35" spans="2:10" ht="15">
      <c r="B35" s="12"/>
      <c r="C35" s="41" t="s">
        <v>27</v>
      </c>
      <c r="D35" s="41"/>
      <c r="E35" s="15">
        <v>0</v>
      </c>
      <c r="F35" s="15">
        <v>0</v>
      </c>
      <c r="G35" s="15">
        <v>0</v>
      </c>
      <c r="H35" s="16">
        <f t="shared" si="2"/>
        <v>0</v>
      </c>
      <c r="I35" s="16">
        <f t="shared" si="3"/>
        <v>0</v>
      </c>
      <c r="J35" s="14"/>
    </row>
    <row r="36" spans="2:10" ht="15">
      <c r="B36" s="12"/>
      <c r="C36" s="41" t="s">
        <v>28</v>
      </c>
      <c r="D36" s="41"/>
      <c r="E36" s="15">
        <v>0</v>
      </c>
      <c r="F36" s="15">
        <v>0</v>
      </c>
      <c r="G36" s="15">
        <v>0</v>
      </c>
      <c r="H36" s="16">
        <f t="shared" si="2"/>
        <v>0</v>
      </c>
      <c r="I36" s="16">
        <f>H36-E36</f>
        <v>0</v>
      </c>
      <c r="J36" s="14"/>
    </row>
    <row r="37" spans="2:10" ht="7.5" customHeight="1">
      <c r="B37" s="12"/>
      <c r="C37" s="30"/>
      <c r="D37" s="30"/>
      <c r="E37" s="17"/>
      <c r="F37" s="13"/>
      <c r="G37" s="13"/>
      <c r="H37" s="13"/>
      <c r="I37" s="13"/>
      <c r="J37" s="14"/>
    </row>
    <row r="38" spans="2:10" ht="15">
      <c r="B38" s="5"/>
      <c r="C38" s="42" t="s">
        <v>29</v>
      </c>
      <c r="D38" s="42"/>
      <c r="E38" s="10">
        <f>E16+E26</f>
        <v>1294617228.23</v>
      </c>
      <c r="F38" s="10">
        <f>F16+F26</f>
        <v>6961065921.619999</v>
      </c>
      <c r="G38" s="10">
        <f>G16+G26</f>
        <v>6988433355.21</v>
      </c>
      <c r="H38" s="10">
        <f>H16+H26</f>
        <v>1267249794.6399996</v>
      </c>
      <c r="I38" s="10">
        <f>I16+I26</f>
        <v>-27367433.59000038</v>
      </c>
      <c r="J38" s="7"/>
    </row>
    <row r="39" spans="2:10" ht="15">
      <c r="B39" s="43"/>
      <c r="C39" s="44"/>
      <c r="D39" s="44"/>
      <c r="E39" s="44"/>
      <c r="F39" s="44"/>
      <c r="G39" s="44"/>
      <c r="H39" s="44"/>
      <c r="I39" s="44"/>
      <c r="J39" s="45"/>
    </row>
    <row r="40" spans="2:10" ht="15">
      <c r="B40" s="18"/>
      <c r="C40" s="19"/>
      <c r="D40" s="20"/>
      <c r="F40" s="18"/>
      <c r="G40" s="18"/>
      <c r="H40" s="18"/>
      <c r="I40" s="18"/>
      <c r="J40" s="18"/>
    </row>
    <row r="41" spans="2:10" ht="15">
      <c r="B41" s="1"/>
      <c r="C41" s="46" t="s">
        <v>30</v>
      </c>
      <c r="D41" s="46"/>
      <c r="E41" s="46"/>
      <c r="F41" s="46"/>
      <c r="G41" s="46"/>
      <c r="H41" s="46"/>
      <c r="I41" s="46"/>
      <c r="J41" s="21"/>
    </row>
    <row r="42" spans="2:10" ht="15">
      <c r="B42" s="1"/>
      <c r="C42" s="21"/>
      <c r="D42" s="22"/>
      <c r="E42" s="23"/>
      <c r="F42" s="23"/>
      <c r="G42" s="1"/>
      <c r="H42" s="24"/>
      <c r="I42" s="22"/>
      <c r="J42" s="23"/>
    </row>
    <row r="43" spans="2:10" ht="15">
      <c r="B43" s="1"/>
      <c r="C43" s="47"/>
      <c r="D43" s="47"/>
      <c r="E43" s="23"/>
      <c r="F43" s="39"/>
      <c r="G43" s="39"/>
      <c r="H43" s="39"/>
      <c r="I43" s="39"/>
      <c r="J43" s="23"/>
    </row>
    <row r="44" spans="2:10" ht="15">
      <c r="B44" s="1"/>
      <c r="C44" s="39"/>
      <c r="D44" s="39"/>
      <c r="E44" s="25"/>
      <c r="F44" s="39"/>
      <c r="G44" s="39"/>
      <c r="H44" s="39"/>
      <c r="I44" s="39"/>
      <c r="J44" s="26"/>
    </row>
    <row r="45" spans="2:10" ht="15">
      <c r="B45" s="1"/>
      <c r="C45" s="40"/>
      <c r="D45" s="40"/>
      <c r="E45" s="27"/>
      <c r="F45" s="40"/>
      <c r="G45" s="40"/>
      <c r="H45" s="40"/>
      <c r="I45" s="40"/>
      <c r="J45" s="26"/>
    </row>
    <row r="46" spans="3:8" ht="15">
      <c r="C46" s="1"/>
      <c r="D46" s="1"/>
      <c r="E46" s="28"/>
      <c r="F46" s="1"/>
      <c r="G46" s="1"/>
      <c r="H46" s="1"/>
    </row>
  </sheetData>
  <sheetProtection/>
  <mergeCells count="40">
    <mergeCell ref="D1:F1"/>
    <mergeCell ref="G1:I1"/>
    <mergeCell ref="D3:H3"/>
    <mergeCell ref="D4:H4"/>
    <mergeCell ref="D5:H5"/>
    <mergeCell ref="D6:H6"/>
    <mergeCell ref="B8:J8"/>
    <mergeCell ref="B9:J9"/>
    <mergeCell ref="C10:D11"/>
    <mergeCell ref="B12:J12"/>
    <mergeCell ref="B13:J13"/>
    <mergeCell ref="C7:J7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Pc-26</cp:lastModifiedBy>
  <cp:lastPrinted>2023-02-20T22:26:59Z</cp:lastPrinted>
  <dcterms:created xsi:type="dcterms:W3CDTF">2014-09-29T18:59:31Z</dcterms:created>
  <dcterms:modified xsi:type="dcterms:W3CDTF">2023-02-21T00:19:54Z</dcterms:modified>
  <cp:category/>
  <cp:version/>
  <cp:contentType/>
  <cp:contentStatus/>
</cp:coreProperties>
</file>