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<sst xmlns="http://schemas.openxmlformats.org/spreadsheetml/2006/main" count="94" uniqueCount="94">
  <si>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</si>
  <si>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</si>
  <si>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</si>
  <si>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</si>
  <si>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</si>
  <si>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</si>
  <si>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</si>
  <si>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</si>
  <si>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</si>
  <si>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</si>
  <si>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</si>
  <si>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</si>
  <si>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</si>
  <si>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</si>
  <si>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</si>
  <si>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</si>
  <si>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</si>
  <si>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</si>
  <si>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</si>
  <si>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</si>
  <si>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</si>
  <si>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</si>
  <si>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</si>
  <si>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</si>
  <si>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</si>
  <si>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</si>
  <si>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</si>
  <si>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</si>
  <si>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</si>
  <si>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</si>
  <si>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</si>
  <si>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</si>
  <si>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</si>
  <si>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</si>
  <si>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</si>
  <si>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</si>
  <si>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</si>
  <si>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</si>
  <si>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</si>
  <si>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</si>
  <si>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</si>
  <si>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</si>
  <si>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</si>
  <si>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</si>
  <si>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</si>
  <si>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</si>
  <si>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</si>
  <si>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</si>
  <si>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</si>
  <si>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</si>
  <si>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</si>
  <si>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</si>
  <si>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</si>
  <si>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</si>
  <si>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</si>
  <si>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</si>
  <si>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</si>
  <si>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</si>
  <si>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</si>
  <si>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</si>
  <si>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</si>
  <si>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</si>
  <si>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</si>
  <si>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</si>
  <si>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</si>
  <si>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</si>
  <si>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</si>
  <si>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</si>
  <si>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</si>
  <si>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</si>
  <si>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</si>
  <si>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</si>
  <si>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</si>
  <si>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</si>
  <si>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</si>
  <si>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</si>
  <si>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</si>
  <si>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</si>
  <si>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</si>
  <si>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</si>
  <si>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</si>
  <si>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</si>
  <si>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</si>
  <si>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Cuenta Pública 2022</t>
  </si>
  <si>
    <t>3 = ( 1 + 2 )</t>
  </si>
  <si>
    <t>Ampliaciones/ 
(Reducciones)</t>
  </si>
  <si>
    <t>Del 1 de Enero al 31 de Diciembre de 2022</t>
  </si>
  <si>
    <t>FONDO DE APOYO A LA MICRO EMPRESA DEL ESTADO DE GUERRERO</t>
  </si>
  <si>
    <t>M.D.F. Guillermo Álvarez Nicanor</t>
  </si>
  <si>
    <t>Subdirector Administrativo</t>
  </si>
  <si>
    <t>Lic. Marcelino Díaz De Jesús</t>
  </si>
  <si>
    <t>Director General</t>
  </si>
  <si>
    <t>Lic. Salvador Vega Aguirre</t>
  </si>
  <si>
    <t>Comisario Público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</si>
</sst>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37" fontId="50" fillId="33" borderId="10" xfId="50" applyNumberFormat="1" applyFont="1" applyFill="1" applyBorder="1" applyAlignment="1" applyProtection="1">
      <alignment horizontal="center" vertical="center"/>
      <protection/>
    </xf>
    <xf numFmtId="37" fontId="50" fillId="33" borderId="10" xfId="50" applyNumberFormat="1" applyFont="1" applyFill="1" applyBorder="1" applyAlignment="1" applyProtection="1">
      <alignment horizontal="center" wrapText="1"/>
      <protection/>
    </xf>
    <xf numFmtId="37" fontId="50" fillId="33" borderId="10" xfId="50" applyNumberFormat="1" applyFont="1" applyFill="1" applyBorder="1" applyAlignment="1" applyProtection="1">
      <alignment horizontal="center"/>
      <protection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 indent="2"/>
    </xf>
    <xf numFmtId="0" fontId="53" fillId="0" borderId="12" xfId="0" applyFont="1" applyBorder="1" applyAlignment="1">
      <alignment horizontal="left" vertical="center" wrapText="1" indent="2"/>
    </xf>
    <xf numFmtId="0" fontId="53" fillId="0" borderId="0" xfId="0" applyFont="1" applyBorder="1" applyAlignment="1">
      <alignment horizontal="left" vertical="center" wrapText="1" indent="2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7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4" fillId="0" borderId="14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50" fillId="33" borderId="15" xfId="50" applyNumberFormat="1" applyFont="1" applyFill="1" applyBorder="1" applyAlignment="1" applyProtection="1">
      <alignment horizontal="center" vertical="center" wrapText="1"/>
      <protection/>
    </xf>
    <xf numFmtId="37" fontId="50" fillId="33" borderId="11" xfId="50" applyNumberFormat="1" applyFont="1" applyFill="1" applyBorder="1" applyAlignment="1" applyProtection="1">
      <alignment horizontal="center" vertical="center"/>
      <protection/>
    </xf>
    <xf numFmtId="37" fontId="50" fillId="33" borderId="16" xfId="50" applyNumberFormat="1" applyFont="1" applyFill="1" applyBorder="1" applyAlignment="1" applyProtection="1">
      <alignment horizontal="center" vertical="center"/>
      <protection/>
    </xf>
    <xf numFmtId="37" fontId="50" fillId="33" borderId="12" xfId="50" applyNumberFormat="1" applyFont="1" applyFill="1" applyBorder="1" applyAlignment="1" applyProtection="1">
      <alignment horizontal="center"/>
      <protection/>
    </xf>
    <xf numFmtId="37" fontId="50" fillId="33" borderId="17" xfId="50" applyNumberFormat="1" applyFont="1" applyFill="1" applyBorder="1" applyAlignment="1" applyProtection="1">
      <alignment horizontal="center"/>
      <protection/>
    </xf>
    <xf numFmtId="37" fontId="50" fillId="33" borderId="18" xfId="50" applyNumberFormat="1" applyFont="1" applyFill="1" applyBorder="1" applyAlignment="1" applyProtection="1">
      <alignment horizontal="center"/>
      <protection/>
    </xf>
    <xf numFmtId="37" fontId="50" fillId="33" borderId="10" xfId="5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35" borderId="14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center" vertical="top" wrapText="1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5"/>
  <sheetViews>
    <sheetView showGridLines="0" tabSelected="1" workbookViewId="0" topLeftCell="A82">
      <selection activeCell="E91" sqref="E91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28" t="s">
        <v>83</v>
      </c>
      <c r="C2" s="28"/>
      <c r="D2" s="28"/>
      <c r="E2" s="28"/>
      <c r="F2" s="28"/>
      <c r="G2" s="28"/>
      <c r="H2" s="28"/>
    </row>
    <row r="3" spans="2:8" ht="14.25">
      <c r="B3" s="28" t="s">
        <v>87</v>
      </c>
      <c r="C3" s="28"/>
      <c r="D3" s="28"/>
      <c r="E3" s="28"/>
      <c r="F3" s="28"/>
      <c r="G3" s="28"/>
      <c r="H3" s="28"/>
    </row>
    <row r="4" spans="2:8" ht="14.25">
      <c r="B4" s="29" t="s">
        <v>4</v>
      </c>
      <c r="C4" s="29"/>
      <c r="D4" s="29"/>
      <c r="E4" s="29"/>
      <c r="F4" s="29"/>
      <c r="G4" s="29"/>
      <c r="H4" s="29"/>
    </row>
    <row r="5" spans="2:8" ht="14.25">
      <c r="B5" s="29" t="s">
        <v>80</v>
      </c>
      <c r="C5" s="29"/>
      <c r="D5" s="29"/>
      <c r="E5" s="29"/>
      <c r="F5" s="29"/>
      <c r="G5" s="29"/>
      <c r="H5" s="29"/>
    </row>
    <row r="6" spans="2:8" ht="14.25">
      <c r="B6" s="29" t="s">
        <v>86</v>
      </c>
      <c r="C6" s="29"/>
      <c r="D6" s="29"/>
      <c r="E6" s="29"/>
      <c r="F6" s="29"/>
      <c r="G6" s="29"/>
      <c r="H6" s="29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33" t="s">
        <v>5</v>
      </c>
      <c r="C8" s="36" t="s">
        <v>6</v>
      </c>
      <c r="D8" s="37"/>
      <c r="E8" s="37"/>
      <c r="F8" s="37"/>
      <c r="G8" s="38"/>
      <c r="H8" s="39" t="s">
        <v>7</v>
      </c>
    </row>
    <row r="9" spans="2:8" ht="24">
      <c r="B9" s="34"/>
      <c r="C9" s="1" t="s">
        <v>8</v>
      </c>
      <c r="D9" s="2" t="s">
        <v>85</v>
      </c>
      <c r="E9" s="1" t="s">
        <v>0</v>
      </c>
      <c r="F9" s="1" t="s">
        <v>1</v>
      </c>
      <c r="G9" s="1" t="s">
        <v>9</v>
      </c>
      <c r="H9" s="39"/>
    </row>
    <row r="10" spans="2:8" ht="14.25">
      <c r="B10" s="35"/>
      <c r="C10" s="3">
        <v>1</v>
      </c>
      <c r="D10" s="3">
        <v>2</v>
      </c>
      <c r="E10" s="3" t="s">
        <v>84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2605075.2399999998</v>
      </c>
      <c r="D11" s="12">
        <f t="shared" si="0"/>
        <v>646904.45</v>
      </c>
      <c r="E11" s="13">
        <f t="shared" si="0"/>
        <v>3251979.69</v>
      </c>
      <c r="F11" s="13">
        <f t="shared" si="0"/>
        <v>3251979.69</v>
      </c>
      <c r="G11" s="13">
        <f t="shared" si="0"/>
        <v>3248428.4099999997</v>
      </c>
      <c r="H11" s="13">
        <f t="shared" si="0"/>
        <v>0</v>
      </c>
    </row>
    <row r="12" spans="1:8" ht="24">
      <c r="A12" s="18">
        <v>11</v>
      </c>
      <c r="B12" s="5" t="s">
        <v>13</v>
      </c>
      <c r="C12" s="14">
        <v>1076393.52</v>
      </c>
      <c r="D12" s="14">
        <v>256750.47</v>
      </c>
      <c r="E12" s="15">
        <v>1333143.99</v>
      </c>
      <c r="F12" s="14">
        <v>1333143.99</v>
      </c>
      <c r="G12" s="14">
        <v>1333143.99</v>
      </c>
      <c r="H12" s="15">
        <f>E12-F12</f>
        <v>0</v>
      </c>
    </row>
    <row r="13" spans="1:8" ht="24">
      <c r="A13" s="18">
        <v>12</v>
      </c>
      <c r="B13" s="5" t="s">
        <v>14</v>
      </c>
      <c r="C13" s="14">
        <v>0</v>
      </c>
      <c r="D13" s="14">
        <v>0</v>
      </c>
      <c r="E13" s="15">
        <v>0</v>
      </c>
      <c r="F13" s="14">
        <v>0</v>
      </c>
      <c r="G13" s="14">
        <v>0</v>
      </c>
      <c r="H13" s="15">
        <f aca="true" t="shared" si="1" ref="H13:H18">E13-F13</f>
        <v>0</v>
      </c>
    </row>
    <row r="14" spans="1:8" ht="14.25">
      <c r="A14" s="18">
        <v>13</v>
      </c>
      <c r="B14" s="5" t="s">
        <v>15</v>
      </c>
      <c r="C14" s="14">
        <v>674412.26</v>
      </c>
      <c r="D14" s="14">
        <v>379176.5</v>
      </c>
      <c r="E14" s="15">
        <v>1053588.76</v>
      </c>
      <c r="F14" s="14">
        <v>1053588.76</v>
      </c>
      <c r="G14" s="14">
        <v>1050037.48</v>
      </c>
      <c r="H14" s="15">
        <f t="shared" si="1"/>
        <v>0</v>
      </c>
    </row>
    <row r="15" spans="1:8" ht="14.25">
      <c r="A15" s="18">
        <v>14</v>
      </c>
      <c r="B15" s="5" t="s">
        <v>16</v>
      </c>
      <c r="C15" s="14">
        <v>0</v>
      </c>
      <c r="D15" s="14">
        <v>0</v>
      </c>
      <c r="E15" s="15">
        <v>0</v>
      </c>
      <c r="F15" s="14">
        <v>0</v>
      </c>
      <c r="G15" s="14">
        <v>0</v>
      </c>
      <c r="H15" s="15">
        <f t="shared" si="1"/>
        <v>0</v>
      </c>
    </row>
    <row r="16" spans="1:8" ht="14.25">
      <c r="A16" s="18">
        <v>15</v>
      </c>
      <c r="B16" s="5" t="s">
        <v>17</v>
      </c>
      <c r="C16" s="14">
        <v>820616.6</v>
      </c>
      <c r="D16" s="14">
        <v>44630.34</v>
      </c>
      <c r="E16" s="15">
        <v>865246.94</v>
      </c>
      <c r="F16" s="14">
        <v>865246.94</v>
      </c>
      <c r="G16" s="14">
        <v>865246.94</v>
      </c>
      <c r="H16" s="15">
        <f t="shared" si="1"/>
        <v>0</v>
      </c>
    </row>
    <row r="17" spans="1:8" ht="14.25">
      <c r="A17" s="18">
        <v>16</v>
      </c>
      <c r="B17" s="5" t="s">
        <v>18</v>
      </c>
      <c r="C17" s="14">
        <v>33652.86</v>
      </c>
      <c r="D17" s="14">
        <v>-33652.86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4.25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2:8" ht="21" customHeight="1">
      <c r="B19" s="4" t="s">
        <v>20</v>
      </c>
      <c r="C19" s="12">
        <f aca="true" t="shared" si="2" ref="C19:H19">SUM(C20:C28)</f>
        <v>132000</v>
      </c>
      <c r="D19" s="12">
        <f t="shared" si="2"/>
        <v>300067.12</v>
      </c>
      <c r="E19" s="13">
        <f t="shared" si="2"/>
        <v>432067.12000000005</v>
      </c>
      <c r="F19" s="13">
        <f t="shared" si="2"/>
        <v>432067.12000000005</v>
      </c>
      <c r="G19" s="13">
        <f t="shared" si="2"/>
        <v>432067.12000000005</v>
      </c>
      <c r="H19" s="13">
        <f t="shared" si="2"/>
        <v>0</v>
      </c>
    </row>
    <row r="20" spans="1:8" ht="24">
      <c r="A20" s="18">
        <v>21</v>
      </c>
      <c r="B20" s="5" t="s">
        <v>21</v>
      </c>
      <c r="C20" s="14">
        <v>21800</v>
      </c>
      <c r="D20" s="14">
        <v>229698.56</v>
      </c>
      <c r="E20" s="15">
        <v>251498.56</v>
      </c>
      <c r="F20" s="14">
        <v>251498.56</v>
      </c>
      <c r="G20" s="14">
        <v>251498.56</v>
      </c>
      <c r="H20" s="15">
        <f>E20-F20</f>
        <v>0</v>
      </c>
    </row>
    <row r="21" spans="1:8" ht="14.25">
      <c r="A21" s="18">
        <v>22</v>
      </c>
      <c r="B21" s="5" t="s">
        <v>22</v>
      </c>
      <c r="C21" s="14">
        <v>2500</v>
      </c>
      <c r="D21" s="14">
        <v>5970.71</v>
      </c>
      <c r="E21" s="15">
        <v>8470.71</v>
      </c>
      <c r="F21" s="14">
        <v>8470.71</v>
      </c>
      <c r="G21" s="14">
        <v>8470.71</v>
      </c>
      <c r="H21" s="15">
        <f aca="true" t="shared" si="3" ref="H21:H27">E21-F21</f>
        <v>0</v>
      </c>
    </row>
    <row r="22" spans="1:8" ht="24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>
      <c r="A23" s="18">
        <v>24</v>
      </c>
      <c r="B23" s="5" t="s">
        <v>24</v>
      </c>
      <c r="C23" s="14">
        <v>0</v>
      </c>
      <c r="D23" s="14">
        <v>2399</v>
      </c>
      <c r="E23" s="15">
        <v>2399</v>
      </c>
      <c r="F23" s="14">
        <v>2399</v>
      </c>
      <c r="G23" s="14">
        <v>2399</v>
      </c>
      <c r="H23" s="15">
        <f t="shared" si="3"/>
        <v>0</v>
      </c>
    </row>
    <row r="24" spans="1:8" ht="24">
      <c r="A24" s="18">
        <v>25</v>
      </c>
      <c r="B24" s="5" t="s">
        <v>25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f t="shared" si="3"/>
        <v>0</v>
      </c>
    </row>
    <row r="25" spans="1:8" ht="14.25">
      <c r="A25" s="18">
        <v>26</v>
      </c>
      <c r="B25" s="5" t="s">
        <v>26</v>
      </c>
      <c r="C25" s="14">
        <v>102000</v>
      </c>
      <c r="D25" s="14">
        <v>18992.64</v>
      </c>
      <c r="E25" s="15">
        <v>120992.64</v>
      </c>
      <c r="F25" s="14">
        <v>120992.64</v>
      </c>
      <c r="G25" s="14">
        <v>120992.64</v>
      </c>
      <c r="H25" s="15">
        <f t="shared" si="3"/>
        <v>0</v>
      </c>
    </row>
    <row r="26" spans="1:8" ht="24">
      <c r="A26" s="18">
        <v>27</v>
      </c>
      <c r="B26" s="5" t="s">
        <v>27</v>
      </c>
      <c r="C26" s="14">
        <v>0</v>
      </c>
      <c r="D26" s="14">
        <v>0</v>
      </c>
      <c r="E26" s="15">
        <v>0</v>
      </c>
      <c r="F26" s="14">
        <v>0</v>
      </c>
      <c r="G26" s="14">
        <v>0</v>
      </c>
      <c r="H26" s="15">
        <f t="shared" si="3"/>
        <v>0</v>
      </c>
    </row>
    <row r="27" spans="1:8" ht="14.25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>
      <c r="A28" s="18">
        <v>29</v>
      </c>
      <c r="B28" s="5" t="s">
        <v>29</v>
      </c>
      <c r="C28" s="14">
        <v>5700</v>
      </c>
      <c r="D28" s="14">
        <v>43006.21</v>
      </c>
      <c r="E28" s="15">
        <v>48706.21</v>
      </c>
      <c r="F28" s="14">
        <v>48706.21</v>
      </c>
      <c r="G28" s="14">
        <v>48706.21</v>
      </c>
      <c r="H28" s="15">
        <f>E28-F28</f>
        <v>0</v>
      </c>
    </row>
    <row r="29" spans="2:8" ht="21" customHeight="1">
      <c r="B29" s="4" t="s">
        <v>30</v>
      </c>
      <c r="C29" s="12">
        <f aca="true" t="shared" si="4" ref="C29:H29">SUM(C30:C38)</f>
        <v>163375.8</v>
      </c>
      <c r="D29" s="12">
        <f t="shared" si="4"/>
        <v>2477170.99</v>
      </c>
      <c r="E29" s="13">
        <f t="shared" si="4"/>
        <v>2640546.79</v>
      </c>
      <c r="F29" s="13">
        <f t="shared" si="4"/>
        <v>2640546.79</v>
      </c>
      <c r="G29" s="13">
        <f t="shared" si="4"/>
        <v>2629392.67</v>
      </c>
      <c r="H29" s="13">
        <f t="shared" si="4"/>
        <v>0</v>
      </c>
    </row>
    <row r="30" spans="1:8" ht="14.25">
      <c r="A30" s="18">
        <v>31</v>
      </c>
      <c r="B30" s="5" t="s">
        <v>31</v>
      </c>
      <c r="C30" s="14">
        <v>30840</v>
      </c>
      <c r="D30" s="14">
        <v>-5850</v>
      </c>
      <c r="E30" s="15">
        <v>24990</v>
      </c>
      <c r="F30" s="14">
        <v>24990</v>
      </c>
      <c r="G30" s="14">
        <v>24990</v>
      </c>
      <c r="H30" s="15">
        <f>+E30-F30</f>
        <v>0</v>
      </c>
    </row>
    <row r="31" spans="1:8" ht="14.25">
      <c r="A31" s="18">
        <v>32</v>
      </c>
      <c r="B31" s="5" t="s">
        <v>32</v>
      </c>
      <c r="C31" s="14">
        <v>0</v>
      </c>
      <c r="D31" s="14">
        <v>0</v>
      </c>
      <c r="E31" s="15">
        <v>0</v>
      </c>
      <c r="F31" s="14">
        <v>0</v>
      </c>
      <c r="G31" s="14">
        <v>0</v>
      </c>
      <c r="H31" s="15">
        <f aca="true" t="shared" si="5" ref="H31:H38">+E31-F31</f>
        <v>0</v>
      </c>
    </row>
    <row r="32" spans="1:8" ht="24">
      <c r="A32" s="18">
        <v>33</v>
      </c>
      <c r="B32" s="5" t="s">
        <v>33</v>
      </c>
      <c r="C32" s="14">
        <v>4800</v>
      </c>
      <c r="D32" s="14">
        <v>10242.92</v>
      </c>
      <c r="E32" s="15">
        <v>15042.92</v>
      </c>
      <c r="F32" s="14">
        <v>15042.92</v>
      </c>
      <c r="G32" s="14">
        <v>15042.92</v>
      </c>
      <c r="H32" s="15">
        <f t="shared" si="5"/>
        <v>0</v>
      </c>
    </row>
    <row r="33" spans="1:8" ht="24">
      <c r="A33" s="18">
        <v>34</v>
      </c>
      <c r="B33" s="5" t="s">
        <v>34</v>
      </c>
      <c r="C33" s="14">
        <v>35635.8</v>
      </c>
      <c r="D33" s="14">
        <v>-10489.49</v>
      </c>
      <c r="E33" s="15">
        <v>25146.31</v>
      </c>
      <c r="F33" s="14">
        <v>25146.31</v>
      </c>
      <c r="G33" s="14">
        <v>25146.31</v>
      </c>
      <c r="H33" s="15">
        <f t="shared" si="5"/>
        <v>0</v>
      </c>
    </row>
    <row r="34" spans="1:8" ht="24">
      <c r="A34" s="18">
        <v>35</v>
      </c>
      <c r="B34" s="5" t="s">
        <v>35</v>
      </c>
      <c r="C34" s="14">
        <v>34600</v>
      </c>
      <c r="D34" s="14">
        <v>126019.09</v>
      </c>
      <c r="E34" s="15">
        <v>160619.09</v>
      </c>
      <c r="F34" s="14">
        <v>160619.09</v>
      </c>
      <c r="G34" s="14">
        <v>160619.09</v>
      </c>
      <c r="H34" s="15">
        <f t="shared" si="5"/>
        <v>0</v>
      </c>
    </row>
    <row r="35" spans="1:8" ht="24">
      <c r="A35" s="18">
        <v>36</v>
      </c>
      <c r="B35" s="5" t="s">
        <v>81</v>
      </c>
      <c r="C35" s="14">
        <v>0</v>
      </c>
      <c r="D35" s="14">
        <v>0</v>
      </c>
      <c r="E35" s="15">
        <v>0</v>
      </c>
      <c r="F35" s="14">
        <v>0</v>
      </c>
      <c r="G35" s="14">
        <v>0</v>
      </c>
      <c r="H35" s="15">
        <f t="shared" si="5"/>
        <v>0</v>
      </c>
    </row>
    <row r="36" spans="1:8" ht="14.25">
      <c r="A36" s="18">
        <v>37</v>
      </c>
      <c r="B36" s="5" t="s">
        <v>36</v>
      </c>
      <c r="C36" s="14">
        <v>29000</v>
      </c>
      <c r="D36" s="14">
        <v>-10434.52</v>
      </c>
      <c r="E36" s="15">
        <v>18565.48</v>
      </c>
      <c r="F36" s="14">
        <v>18565.48</v>
      </c>
      <c r="G36" s="14">
        <v>18565.48</v>
      </c>
      <c r="H36" s="15">
        <f t="shared" si="5"/>
        <v>0</v>
      </c>
    </row>
    <row r="37" spans="1:8" ht="14.25">
      <c r="A37" s="18">
        <v>38</v>
      </c>
      <c r="B37" s="5" t="s">
        <v>37</v>
      </c>
      <c r="C37" s="14">
        <v>0</v>
      </c>
      <c r="D37" s="14">
        <v>0</v>
      </c>
      <c r="E37" s="15">
        <v>0</v>
      </c>
      <c r="F37" s="14">
        <v>0</v>
      </c>
      <c r="G37" s="14">
        <v>0</v>
      </c>
      <c r="H37" s="15">
        <f t="shared" si="5"/>
        <v>0</v>
      </c>
    </row>
    <row r="38" spans="1:8" ht="14.25">
      <c r="A38" s="18">
        <v>39</v>
      </c>
      <c r="B38" s="5" t="s">
        <v>38</v>
      </c>
      <c r="C38" s="14">
        <v>28500</v>
      </c>
      <c r="D38" s="14">
        <v>2367682.99</v>
      </c>
      <c r="E38" s="15">
        <v>2396182.99</v>
      </c>
      <c r="F38" s="14">
        <v>2396182.99</v>
      </c>
      <c r="G38" s="14">
        <v>2385028.87</v>
      </c>
      <c r="H38" s="15">
        <f t="shared" si="5"/>
        <v>0</v>
      </c>
    </row>
    <row r="39" spans="2:8" ht="24">
      <c r="B39" s="4" t="s">
        <v>3</v>
      </c>
      <c r="C39" s="12">
        <f>SUM(C40:C48)</f>
        <v>0</v>
      </c>
      <c r="D39" s="12">
        <f>SUM(D40:D48)</f>
        <v>0</v>
      </c>
      <c r="E39" s="13">
        <f>C39+D39</f>
        <v>0</v>
      </c>
      <c r="F39" s="13">
        <f>SUM(F40:F48)</f>
        <v>0</v>
      </c>
      <c r="G39" s="13">
        <f>SUM(G40:G48)</f>
        <v>0</v>
      </c>
      <c r="H39" s="13">
        <f>SUM(H40:H48)</f>
        <v>0</v>
      </c>
    </row>
    <row r="40" spans="1:8" ht="24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ht="14.25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aca="true" t="shared" si="6" ref="H41:H48">E41-F41</f>
        <v>0</v>
      </c>
    </row>
    <row r="42" spans="1:8" ht="14.25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ht="14.25">
      <c r="A43" s="18">
        <v>44</v>
      </c>
      <c r="B43" s="5" t="s">
        <v>42</v>
      </c>
      <c r="C43" s="14">
        <v>0</v>
      </c>
      <c r="D43" s="14">
        <v>0</v>
      </c>
      <c r="E43" s="15">
        <v>0</v>
      </c>
      <c r="F43" s="14">
        <v>0</v>
      </c>
      <c r="G43" s="14">
        <v>0</v>
      </c>
      <c r="H43" s="15">
        <f t="shared" si="6"/>
        <v>0</v>
      </c>
    </row>
    <row r="44" spans="1:8" ht="14.25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0</v>
      </c>
      <c r="D49" s="12">
        <f t="shared" si="7"/>
        <v>0</v>
      </c>
      <c r="E49" s="13">
        <f t="shared" si="7"/>
        <v>0</v>
      </c>
      <c r="F49" s="13">
        <f t="shared" si="7"/>
        <v>0</v>
      </c>
      <c r="G49" s="13">
        <f t="shared" si="7"/>
        <v>0</v>
      </c>
      <c r="H49" s="13">
        <f t="shared" si="7"/>
        <v>0</v>
      </c>
    </row>
    <row r="50" spans="1:8" ht="14.25">
      <c r="A50" s="18">
        <v>51</v>
      </c>
      <c r="B50" s="5" t="s">
        <v>49</v>
      </c>
      <c r="C50" s="14">
        <v>0</v>
      </c>
      <c r="D50" s="14">
        <v>0</v>
      </c>
      <c r="E50" s="15">
        <v>0</v>
      </c>
      <c r="F50" s="14">
        <v>0</v>
      </c>
      <c r="G50" s="14">
        <v>0</v>
      </c>
      <c r="H50" s="15">
        <f>E50-F50</f>
        <v>0</v>
      </c>
    </row>
    <row r="51" spans="1:8" ht="14.25">
      <c r="A51" s="18">
        <v>52</v>
      </c>
      <c r="B51" s="5" t="s">
        <v>50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f aca="true" t="shared" si="8" ref="H51:H58">E51-F51</f>
        <v>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0</v>
      </c>
      <c r="D53" s="14">
        <v>0</v>
      </c>
      <c r="E53" s="15">
        <v>0</v>
      </c>
      <c r="F53" s="14">
        <v>0</v>
      </c>
      <c r="G53" s="14">
        <v>0</v>
      </c>
      <c r="H53" s="15">
        <f t="shared" si="8"/>
        <v>0</v>
      </c>
    </row>
    <row r="54" spans="1:8" ht="14.25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4.25">
      <c r="A55" s="18">
        <v>56</v>
      </c>
      <c r="B55" s="5" t="s">
        <v>54</v>
      </c>
      <c r="C55" s="14">
        <v>0</v>
      </c>
      <c r="D55" s="14">
        <v>0</v>
      </c>
      <c r="E55" s="15">
        <v>0</v>
      </c>
      <c r="F55" s="14">
        <v>0</v>
      </c>
      <c r="G55" s="14">
        <v>0</v>
      </c>
      <c r="H55" s="15">
        <f t="shared" si="8"/>
        <v>0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ht="14.2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ht="14.25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ht="14.25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ht="14.25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ht="14.25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aca="true" t="shared" si="13" ref="H77:H82">E77-F77</f>
        <v>0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2:8" ht="24.75" customHeight="1">
      <c r="B83" s="6" t="s">
        <v>11</v>
      </c>
      <c r="C83" s="16">
        <f aca="true" t="shared" si="14" ref="C83:H83">+C11+C19+C29+C39+C49+C59+C63+C71+C75</f>
        <v>2900451.0399999996</v>
      </c>
      <c r="D83" s="16">
        <f t="shared" si="14"/>
        <v>3424142.56</v>
      </c>
      <c r="E83" s="16">
        <f t="shared" si="14"/>
        <v>6324593.6</v>
      </c>
      <c r="F83" s="16">
        <f t="shared" si="14"/>
        <v>6324593.6</v>
      </c>
      <c r="G83" s="16">
        <f t="shared" si="14"/>
        <v>6309888.199999999</v>
      </c>
      <c r="H83" s="16">
        <f t="shared" si="14"/>
        <v>0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7"/>
      <c r="C86" s="17"/>
      <c r="D86" s="17"/>
      <c r="E86" s="17"/>
      <c r="F86" s="17"/>
      <c r="G86" s="17"/>
      <c r="H86" s="17"/>
    </row>
    <row r="87" spans="2:8" ht="15" customHeight="1">
      <c r="B87" s="7"/>
      <c r="C87" s="17"/>
      <c r="D87" s="17"/>
      <c r="E87" s="17"/>
      <c r="F87" s="17"/>
      <c r="G87" s="17"/>
      <c r="H87" s="17"/>
    </row>
    <row r="88" spans="2:8" ht="15" customHeight="1">
      <c r="B88" s="7"/>
      <c r="C88" s="17"/>
      <c r="D88" s="17"/>
      <c r="E88" s="17"/>
      <c r="F88" s="17"/>
      <c r="G88" s="17"/>
      <c r="H88" s="17"/>
    </row>
    <row r="89" spans="2:8" ht="15" customHeight="1">
      <c r="B89" s="30" t="s">
        <v>88</v>
      </c>
      <c r="C89" s="30"/>
      <c r="D89" s="30"/>
      <c r="E89" s="10"/>
      <c r="F89" s="31" t="s">
        <v>90</v>
      </c>
      <c r="G89" s="31"/>
      <c r="H89" s="31"/>
    </row>
    <row r="90" spans="2:8" ht="15" customHeight="1">
      <c r="B90" s="32" t="s">
        <v>89</v>
      </c>
      <c r="C90" s="32"/>
      <c r="D90" s="32"/>
      <c r="E90" s="8"/>
      <c r="F90" s="32" t="s">
        <v>91</v>
      </c>
      <c r="G90" s="32"/>
      <c r="H90" s="32"/>
    </row>
    <row r="91" spans="2:8" ht="15" customHeight="1">
      <c r="B91" s="26"/>
      <c r="C91" s="26"/>
      <c r="D91" s="26"/>
      <c r="E91" s="8"/>
      <c r="F91" s="26"/>
      <c r="G91" s="26"/>
      <c r="H91" s="26"/>
    </row>
    <row r="92" spans="2:8" ht="15" customHeight="1">
      <c r="B92" s="26"/>
      <c r="C92" s="26"/>
      <c r="D92" s="26"/>
      <c r="E92" s="8"/>
      <c r="F92" s="26"/>
      <c r="G92" s="26"/>
      <c r="H92" s="26"/>
    </row>
    <row r="93" spans="2:8" ht="15" customHeight="1">
      <c r="B93" s="26"/>
      <c r="C93" s="26"/>
      <c r="D93" s="26"/>
      <c r="E93" s="8"/>
      <c r="F93" s="26"/>
      <c r="G93" s="26"/>
      <c r="H93" s="26"/>
    </row>
    <row r="94" spans="2:8" ht="15" customHeight="1">
      <c r="B94" s="26"/>
      <c r="C94" s="26"/>
      <c r="D94" s="26"/>
      <c r="E94" s="8"/>
      <c r="F94" s="26"/>
      <c r="G94" s="26"/>
      <c r="H94" s="26"/>
    </row>
    <row r="95" spans="2:8" ht="30" customHeight="1">
      <c r="B95" s="27"/>
      <c r="C95" s="27"/>
      <c r="D95" s="27"/>
      <c r="F95" s="27"/>
      <c r="G95" s="27"/>
      <c r="H95" s="27"/>
    </row>
    <row r="96" spans="1:8" s="22" customFormat="1" ht="15" customHeight="1">
      <c r="A96" s="21"/>
      <c r="B96" s="43" t="s">
        <v>92</v>
      </c>
      <c r="C96" s="44"/>
      <c r="D96" s="44"/>
      <c r="F96" s="27"/>
      <c r="G96" s="42"/>
      <c r="H96" s="42"/>
    </row>
    <row r="97" spans="1:8" s="25" customFormat="1" ht="21.75" customHeight="1">
      <c r="A97" s="24"/>
      <c r="B97" s="27" t="s">
        <v>93</v>
      </c>
      <c r="C97" s="42"/>
      <c r="D97" s="42"/>
      <c r="F97" s="27"/>
      <c r="G97" s="42"/>
      <c r="H97" s="42"/>
    </row>
    <row r="98" spans="1:8" s="25" customFormat="1" ht="21.75" customHeight="1">
      <c r="A98" s="24"/>
      <c r="B98" s="20"/>
      <c r="C98" s="23"/>
      <c r="D98" s="23"/>
      <c r="F98" s="20"/>
      <c r="G98" s="23"/>
      <c r="H98" s="23"/>
    </row>
    <row r="99" spans="1:8" s="25" customFormat="1" ht="15" customHeight="1">
      <c r="A99" s="24"/>
      <c r="B99" s="27"/>
      <c r="C99" s="42"/>
      <c r="D99" s="42"/>
      <c r="F99" s="27"/>
      <c r="G99" s="42"/>
      <c r="H99" s="42"/>
    </row>
    <row r="100" spans="1:8" s="25" customFormat="1" ht="21.75" customHeight="1">
      <c r="A100" s="24"/>
      <c r="B100" s="27"/>
      <c r="C100" s="42"/>
      <c r="D100" s="42"/>
      <c r="F100" s="27"/>
      <c r="G100" s="42"/>
      <c r="H100" s="42"/>
    </row>
    <row r="101" spans="2:8" ht="15" customHeight="1" hidden="1">
      <c r="B101" s="27"/>
      <c r="C101" s="27"/>
      <c r="D101" s="27"/>
      <c r="F101" s="27"/>
      <c r="G101" s="27"/>
      <c r="H101" s="27"/>
    </row>
    <row r="102" spans="2:8" ht="24" customHeight="1" hidden="1">
      <c r="B102" s="27"/>
      <c r="C102" s="27"/>
      <c r="D102" s="27"/>
      <c r="F102" s="27"/>
      <c r="G102" s="27"/>
      <c r="H102" s="27"/>
    </row>
    <row r="103" spans="2:8" ht="24" customHeight="1" hidden="1">
      <c r="B103" s="40"/>
      <c r="C103" s="40"/>
      <c r="D103" s="40"/>
      <c r="E103" s="10"/>
      <c r="F103" s="41"/>
      <c r="G103" s="41"/>
      <c r="H103" s="41"/>
    </row>
    <row r="104" spans="2:8" ht="15" customHeight="1" hidden="1">
      <c r="B104" s="32"/>
      <c r="C104" s="32"/>
      <c r="D104" s="32"/>
      <c r="E104" s="8"/>
      <c r="F104" s="32"/>
      <c r="G104" s="32"/>
      <c r="H104" s="32"/>
    </row>
    <row r="105" spans="2:8" ht="24" customHeight="1" hidden="1">
      <c r="B105" s="27"/>
      <c r="C105" s="27"/>
      <c r="D105" s="27"/>
      <c r="F105" s="27"/>
      <c r="G105" s="27"/>
      <c r="H105" s="27"/>
    </row>
  </sheetData>
  <sheetProtection/>
  <mergeCells count="32">
    <mergeCell ref="B100:D100"/>
    <mergeCell ref="F100:H100"/>
    <mergeCell ref="B96:D96"/>
    <mergeCell ref="F96:H96"/>
    <mergeCell ref="B97:D97"/>
    <mergeCell ref="F97:H97"/>
    <mergeCell ref="B99:D99"/>
    <mergeCell ref="F99:H99"/>
    <mergeCell ref="B101:D101"/>
    <mergeCell ref="B102:D102"/>
    <mergeCell ref="F101:H101"/>
    <mergeCell ref="F102:H102"/>
    <mergeCell ref="B103:D103"/>
    <mergeCell ref="F103:H103"/>
    <mergeCell ref="B104:D104"/>
    <mergeCell ref="B105:D105"/>
    <mergeCell ref="F104:H104"/>
    <mergeCell ref="F105:H105"/>
    <mergeCell ref="B8:B10"/>
    <mergeCell ref="C8:G8"/>
    <mergeCell ref="H8:H9"/>
    <mergeCell ref="B90:D90"/>
    <mergeCell ref="F90:H90"/>
    <mergeCell ref="B95:D95"/>
    <mergeCell ref="F95:H95"/>
    <mergeCell ref="B2:H2"/>
    <mergeCell ref="B4:H4"/>
    <mergeCell ref="B5:H5"/>
    <mergeCell ref="B6:H6"/>
    <mergeCell ref="B3:H3"/>
    <mergeCell ref="B89:D89"/>
    <mergeCell ref="F89:H89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pc</cp:lastModifiedBy>
  <cp:lastPrinted>2023-02-09T19:15:26Z</cp:lastPrinted>
  <dcterms:created xsi:type="dcterms:W3CDTF">2014-09-04T16:46:21Z</dcterms:created>
  <dcterms:modified xsi:type="dcterms:W3CDTF">2023-02-09T19:16:15Z</dcterms:modified>
  <cp:category/>
  <cp:version/>
  <cp:contentType/>
  <cp:contentStatus/>
</cp:coreProperties>
</file>