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ANALITICO DE INGRESOS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<sst xmlns="http://schemas.openxmlformats.org/spreadsheetml/2006/main" count="64" uniqueCount="40">
  <si>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</si>
  <si>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</si>
  <si>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</si>
  <si>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</si>
  <si>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</si>
  <si>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</si>
  <si>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</si>
  <si>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</si>
  <si>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</si>
  <si>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</si>
  <si>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</si>
  <si>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</si>
  <si>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</si>
  <si>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</si>
  <si>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</si>
  <si>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</si>
  <si>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</si>
  <si>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</si>
  <si>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</si>
  <si>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</si>
  <si>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</si>
  <si>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</si>
  <si>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</si>
  <si>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</si>
  <si>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</si>
  <si>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</si>
  <si>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</si>
  <si>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</si>
  <si>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>Ingresos por Venta de Bienes, Prestación de Servicios y Otros Ingresos</t>
  </si>
  <si>
    <t>Participaciones, Aportaciones,Convenios,Incentivos derivados de la Colaboración Fiscal y Fondos distintos de Aportaciones</t>
  </si>
  <si>
    <t>Transferencias, Asignaciones, Subsidios y Subvenciones y Pensiones y Jubilaciones</t>
  </si>
  <si>
    <t>Ingresos por Ventas de Bienes,Prestación de Servicios y Otros Ingresos</t>
  </si>
  <si>
    <t xml:space="preserve">Transferencias, Asignaciones, Subsidios y Subvenciones y Penciones y Juvilaciones </t>
  </si>
  <si>
    <t>(Cifras en pesos)</t>
  </si>
  <si>
    <t>Ingresos de los Entes Públicos de los Poderes Legislativo y Judicial, de los órganos Autónomos, del Sector Paraestatal o Paramunicipal asi como de empresas productivas del Estado</t>
  </si>
  <si>
    <t>Ingresos del Poder Ejecutivo Estatal</t>
  </si>
  <si>
    <t>Ingresos Excedentes</t>
  </si>
  <si>
    <t>Nombre del ente Público: INSTITUTO ELECTORAL Y DE PARTICIPACIÓN CIUDADANA DEL ESTADO DE GUERRERO</t>
  </si>
  <si>
    <t>Cuenta Pública 2022</t>
  </si>
  <si>
    <t>Del 1 de enero al 31 de diciembre de 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</si>
</sst>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2" fillId="33" borderId="10" xfId="54" applyFont="1" applyFill="1" applyBorder="1" applyAlignment="1">
      <alignment horizontal="center" vertical="center"/>
      <protection/>
    </xf>
    <xf numFmtId="0" fontId="2" fillId="33" borderId="11" xfId="54" applyFont="1" applyFill="1" applyBorder="1" applyAlignment="1">
      <alignment horizontal="center" vertical="center"/>
      <protection/>
    </xf>
    <xf numFmtId="0" fontId="2" fillId="33" borderId="12" xfId="54" applyFont="1" applyFill="1" applyBorder="1" applyAlignment="1">
      <alignment horizontal="center" vertical="center"/>
      <protection/>
    </xf>
    <xf numFmtId="0" fontId="2" fillId="33" borderId="13" xfId="54" applyFont="1" applyFill="1" applyBorder="1" applyAlignment="1">
      <alignment wrapText="1"/>
      <protection/>
    </xf>
    <xf numFmtId="0" fontId="3" fillId="33" borderId="10" xfId="54" applyFont="1" applyFill="1" applyBorder="1" applyAlignment="1">
      <alignment horizontal="left"/>
      <protection/>
    </xf>
    <xf numFmtId="0" fontId="3" fillId="33" borderId="0" xfId="54" applyFont="1" applyFill="1" applyBorder="1" applyAlignment="1">
      <alignment horizontal="left"/>
      <protection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/>
    </xf>
    <xf numFmtId="0" fontId="47" fillId="33" borderId="14" xfId="0" applyFont="1" applyFill="1" applyBorder="1" applyAlignment="1">
      <alignment vertical="center" wrapText="1"/>
    </xf>
    <xf numFmtId="0" fontId="2" fillId="33" borderId="0" xfId="54" applyFont="1" applyFill="1" applyBorder="1" applyAlignment="1">
      <alignment horizontal="center" vertical="center"/>
      <protection/>
    </xf>
    <xf numFmtId="0" fontId="3" fillId="33" borderId="15" xfId="54" applyFont="1" applyFill="1" applyBorder="1" applyAlignment="1">
      <alignment horizontal="left" wrapText="1" indent="1"/>
      <protection/>
    </xf>
    <xf numFmtId="0" fontId="48" fillId="33" borderId="0" xfId="0" applyFont="1" applyFill="1" applyAlignment="1">
      <alignment/>
    </xf>
    <xf numFmtId="0" fontId="6" fillId="33" borderId="16" xfId="54" applyFont="1" applyFill="1" applyBorder="1">
      <alignment/>
      <protection/>
    </xf>
    <xf numFmtId="0" fontId="6" fillId="33" borderId="17" xfId="54" applyFont="1" applyFill="1" applyBorder="1">
      <alignment/>
      <protection/>
    </xf>
    <xf numFmtId="0" fontId="6" fillId="33" borderId="18" xfId="54" applyFont="1" applyFill="1" applyBorder="1">
      <alignment/>
      <protection/>
    </xf>
    <xf numFmtId="0" fontId="6" fillId="33" borderId="18" xfId="54" applyFont="1" applyFill="1" applyBorder="1" applyAlignment="1">
      <alignment horizontal="center"/>
      <protection/>
    </xf>
    <xf numFmtId="0" fontId="6" fillId="33" borderId="19" xfId="54" applyFont="1" applyFill="1" applyBorder="1" applyAlignment="1">
      <alignment horizontal="center"/>
      <protection/>
    </xf>
    <xf numFmtId="0" fontId="6" fillId="33" borderId="11" xfId="54" applyFont="1" applyFill="1" applyBorder="1" applyAlignment="1">
      <alignment horizontal="center" vertical="center"/>
      <protection/>
    </xf>
    <xf numFmtId="0" fontId="6" fillId="33" borderId="12" xfId="54" applyFont="1" applyFill="1" applyBorder="1" applyAlignment="1">
      <alignment horizontal="center" vertical="center"/>
      <protection/>
    </xf>
    <xf numFmtId="0" fontId="6" fillId="33" borderId="13" xfId="54" applyFont="1" applyFill="1" applyBorder="1" applyAlignment="1">
      <alignment wrapText="1"/>
      <protection/>
    </xf>
    <xf numFmtId="0" fontId="7" fillId="33" borderId="20" xfId="54" applyFont="1" applyFill="1" applyBorder="1" applyAlignment="1">
      <alignment horizontal="centerContinuous"/>
      <protection/>
    </xf>
    <xf numFmtId="0" fontId="7" fillId="33" borderId="21" xfId="54" applyFont="1" applyFill="1" applyBorder="1" applyAlignment="1">
      <alignment horizontal="centerContinuous"/>
      <protection/>
    </xf>
    <xf numFmtId="0" fontId="7" fillId="33" borderId="15" xfId="54" applyFont="1" applyFill="1" applyBorder="1" applyAlignment="1">
      <alignment horizontal="left" wrapText="1"/>
      <protection/>
    </xf>
    <xf numFmtId="1" fontId="6" fillId="33" borderId="14" xfId="49" applyNumberFormat="1" applyFont="1" applyFill="1" applyBorder="1" applyAlignment="1" applyProtection="1">
      <alignment horizontal="right"/>
      <protection/>
    </xf>
    <xf numFmtId="1" fontId="6" fillId="33" borderId="14" xfId="49" applyNumberFormat="1" applyFont="1" applyFill="1" applyBorder="1" applyAlignment="1" applyProtection="1">
      <alignment horizontal="right"/>
      <protection locked="0"/>
    </xf>
    <xf numFmtId="1" fontId="47" fillId="33" borderId="22" xfId="0" applyNumberFormat="1" applyFont="1" applyFill="1" applyBorder="1" applyAlignment="1" applyProtection="1">
      <alignment horizontal="right" vertical="center" wrapText="1"/>
      <protection locked="0"/>
    </xf>
    <xf numFmtId="1" fontId="47" fillId="33" borderId="22" xfId="0" applyNumberFormat="1" applyFont="1" applyFill="1" applyBorder="1" applyAlignment="1">
      <alignment horizontal="right" vertical="center" wrapText="1"/>
    </xf>
    <xf numFmtId="1" fontId="3" fillId="33" borderId="22" xfId="49" applyNumberFormat="1" applyFont="1" applyFill="1" applyBorder="1" applyAlignment="1">
      <alignment horizontal="right"/>
    </xf>
    <xf numFmtId="1" fontId="2" fillId="33" borderId="23" xfId="49" applyNumberFormat="1" applyFont="1" applyFill="1" applyBorder="1" applyAlignment="1">
      <alignment horizontal="right"/>
    </xf>
    <xf numFmtId="1" fontId="3" fillId="33" borderId="22" xfId="54" applyNumberFormat="1" applyFont="1" applyFill="1" applyBorder="1" applyAlignment="1">
      <alignment horizontal="right"/>
      <protection/>
    </xf>
    <xf numFmtId="1" fontId="49" fillId="33" borderId="22" xfId="0" applyNumberFormat="1" applyFont="1" applyFill="1" applyBorder="1" applyAlignment="1">
      <alignment horizontal="right" vertical="center" wrapText="1"/>
    </xf>
    <xf numFmtId="0" fontId="47" fillId="33" borderId="0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50" fillId="33" borderId="22" xfId="0" applyFont="1" applyFill="1" applyBorder="1" applyAlignment="1">
      <alignment vertical="center" wrapText="1"/>
    </xf>
    <xf numFmtId="0" fontId="3" fillId="33" borderId="0" xfId="54" applyFont="1" applyFill="1" applyBorder="1" applyAlignment="1">
      <alignment horizontal="centerContinuous"/>
      <protection/>
    </xf>
    <xf numFmtId="0" fontId="3" fillId="33" borderId="0" xfId="54" applyFont="1" applyFill="1" applyBorder="1" applyAlignment="1">
      <alignment horizontal="left" wrapText="1" indent="1"/>
      <protection/>
    </xf>
    <xf numFmtId="1" fontId="3" fillId="33" borderId="0" xfId="54" applyNumberFormat="1" applyFont="1" applyFill="1" applyBorder="1" applyAlignment="1">
      <alignment horizontal="right"/>
      <protection/>
    </xf>
    <xf numFmtId="0" fontId="2" fillId="33" borderId="20" xfId="54" applyFont="1" applyFill="1" applyBorder="1" applyAlignment="1">
      <alignment horizontal="center" vertical="center"/>
      <protection/>
    </xf>
    <xf numFmtId="0" fontId="2" fillId="33" borderId="21" xfId="54" applyFont="1" applyFill="1" applyBorder="1" applyAlignment="1">
      <alignment horizontal="center" vertical="center"/>
      <protection/>
    </xf>
    <xf numFmtId="0" fontId="3" fillId="33" borderId="17" xfId="54" applyFont="1" applyFill="1" applyBorder="1" applyAlignment="1">
      <alignment horizontal="centerContinuous"/>
      <protection/>
    </xf>
    <xf numFmtId="37" fontId="5" fillId="34" borderId="24" xfId="47" applyNumberFormat="1" applyFont="1" applyFill="1" applyBorder="1" applyAlignment="1" applyProtection="1">
      <alignment horizontal="center" vertical="center"/>
      <protection/>
    </xf>
    <xf numFmtId="37" fontId="5" fillId="34" borderId="24" xfId="47" applyNumberFormat="1" applyFont="1" applyFill="1" applyBorder="1" applyAlignment="1" applyProtection="1">
      <alignment horizontal="center" wrapText="1"/>
      <protection/>
    </xf>
    <xf numFmtId="37" fontId="5" fillId="34" borderId="24" xfId="47" applyNumberFormat="1" applyFont="1" applyFill="1" applyBorder="1" applyAlignment="1" applyProtection="1">
      <alignment horizontal="center"/>
      <protection/>
    </xf>
    <xf numFmtId="43" fontId="2" fillId="33" borderId="14" xfId="47" applyFont="1" applyFill="1" applyBorder="1" applyAlignment="1" applyProtection="1">
      <alignment horizontal="right"/>
      <protection/>
    </xf>
    <xf numFmtId="3" fontId="3" fillId="33" borderId="24" xfId="54" applyNumberFormat="1" applyFont="1" applyFill="1" applyBorder="1" applyAlignment="1">
      <alignment horizontal="right"/>
      <protection/>
    </xf>
    <xf numFmtId="43" fontId="0" fillId="0" borderId="0" xfId="47" applyFont="1" applyAlignment="1">
      <alignment/>
    </xf>
    <xf numFmtId="1" fontId="2" fillId="33" borderId="14" xfId="47" applyNumberFormat="1" applyFont="1" applyFill="1" applyBorder="1" applyAlignment="1" applyProtection="1">
      <alignment horizontal="right"/>
      <protection/>
    </xf>
    <xf numFmtId="1" fontId="6" fillId="33" borderId="13" xfId="49" applyNumberFormat="1" applyFont="1" applyFill="1" applyBorder="1" applyAlignment="1">
      <alignment horizontal="center"/>
    </xf>
    <xf numFmtId="1" fontId="7" fillId="33" borderId="24" xfId="47" applyNumberFormat="1" applyFont="1" applyFill="1" applyBorder="1" applyAlignment="1" applyProtection="1">
      <alignment horizontal="right"/>
      <protection/>
    </xf>
    <xf numFmtId="1" fontId="51" fillId="0" borderId="0" xfId="47" applyNumberFormat="1" applyFont="1" applyAlignment="1">
      <alignment/>
    </xf>
    <xf numFmtId="1" fontId="3" fillId="33" borderId="20" xfId="54" applyNumberFormat="1" applyFont="1" applyFill="1" applyBorder="1" applyAlignment="1">
      <alignment horizontal="center"/>
      <protection/>
    </xf>
    <xf numFmtId="1" fontId="3" fillId="33" borderId="15" xfId="54" applyNumberFormat="1" applyFont="1" applyFill="1" applyBorder="1" applyAlignment="1">
      <alignment horizontal="center"/>
      <protection/>
    </xf>
    <xf numFmtId="3" fontId="3" fillId="33" borderId="19" xfId="54" applyNumberFormat="1" applyFont="1" applyFill="1" applyBorder="1" applyAlignment="1">
      <alignment horizontal="right" vertical="center"/>
      <protection/>
    </xf>
    <xf numFmtId="3" fontId="3" fillId="33" borderId="23" xfId="54" applyNumberFormat="1" applyFont="1" applyFill="1" applyBorder="1" applyAlignment="1">
      <alignment horizontal="right" vertical="center"/>
      <protection/>
    </xf>
    <xf numFmtId="0" fontId="47" fillId="33" borderId="0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1" fontId="7" fillId="33" borderId="19" xfId="47" applyNumberFormat="1" applyFont="1" applyFill="1" applyBorder="1" applyAlignment="1">
      <alignment horizontal="right"/>
    </xf>
    <xf numFmtId="1" fontId="7" fillId="33" borderId="23" xfId="47" applyNumberFormat="1" applyFont="1" applyFill="1" applyBorder="1" applyAlignment="1">
      <alignment horizontal="right"/>
    </xf>
    <xf numFmtId="1" fontId="5" fillId="0" borderId="20" xfId="47" applyNumberFormat="1" applyFont="1" applyBorder="1" applyAlignment="1">
      <alignment horizontal="center" vertical="top" wrapText="1"/>
    </xf>
    <xf numFmtId="1" fontId="5" fillId="0" borderId="15" xfId="47" applyNumberFormat="1" applyFont="1" applyBorder="1" applyAlignment="1">
      <alignment horizontal="center" vertical="top" wrapText="1"/>
    </xf>
    <xf numFmtId="37" fontId="5" fillId="34" borderId="0" xfId="47" applyNumberFormat="1" applyFont="1" applyFill="1" applyBorder="1" applyAlignment="1" applyProtection="1">
      <alignment horizontal="center" vertical="center" wrapText="1"/>
      <protection/>
    </xf>
    <xf numFmtId="37" fontId="5" fillId="34" borderId="0" xfId="47" applyNumberFormat="1" applyFont="1" applyFill="1" applyBorder="1" applyAlignment="1" applyProtection="1">
      <alignment horizontal="center" vertical="center"/>
      <protection/>
    </xf>
    <xf numFmtId="37" fontId="5" fillId="34" borderId="12" xfId="47" applyNumberFormat="1" applyFont="1" applyFill="1" applyBorder="1" applyAlignment="1" applyProtection="1">
      <alignment horizontal="center" vertical="center"/>
      <protection/>
    </xf>
    <xf numFmtId="37" fontId="5" fillId="34" borderId="20" xfId="47" applyNumberFormat="1" applyFont="1" applyFill="1" applyBorder="1" applyAlignment="1" applyProtection="1">
      <alignment horizontal="center"/>
      <protection/>
    </xf>
    <xf numFmtId="37" fontId="5" fillId="34" borderId="21" xfId="47" applyNumberFormat="1" applyFont="1" applyFill="1" applyBorder="1" applyAlignment="1" applyProtection="1">
      <alignment horizontal="center"/>
      <protection/>
    </xf>
    <xf numFmtId="37" fontId="5" fillId="34" borderId="15" xfId="47" applyNumberFormat="1" applyFont="1" applyFill="1" applyBorder="1" applyAlignment="1" applyProtection="1">
      <alignment horizontal="center"/>
      <protection/>
    </xf>
    <xf numFmtId="37" fontId="5" fillId="34" borderId="24" xfId="47" applyNumberFormat="1" applyFont="1" applyFill="1" applyBorder="1" applyAlignment="1" applyProtection="1">
      <alignment horizontal="center" vertical="center" wrapText="1"/>
      <protection/>
    </xf>
    <xf numFmtId="37" fontId="5" fillId="34" borderId="16" xfId="47" applyNumberFormat="1" applyFont="1" applyFill="1" applyBorder="1" applyAlignment="1" applyProtection="1">
      <alignment horizontal="center"/>
      <protection/>
    </xf>
    <xf numFmtId="37" fontId="5" fillId="34" borderId="17" xfId="47" applyNumberFormat="1" applyFont="1" applyFill="1" applyBorder="1" applyAlignment="1" applyProtection="1">
      <alignment horizontal="center"/>
      <protection/>
    </xf>
    <xf numFmtId="37" fontId="5" fillId="34" borderId="18" xfId="47" applyNumberFormat="1" applyFont="1" applyFill="1" applyBorder="1" applyAlignment="1" applyProtection="1">
      <alignment horizontal="center"/>
      <protection/>
    </xf>
    <xf numFmtId="37" fontId="5" fillId="34" borderId="10" xfId="47" applyNumberFormat="1" applyFont="1" applyFill="1" applyBorder="1" applyAlignment="1" applyProtection="1">
      <alignment horizontal="center"/>
      <protection locked="0"/>
    </xf>
    <xf numFmtId="37" fontId="5" fillId="34" borderId="0" xfId="47" applyNumberFormat="1" applyFont="1" applyFill="1" applyBorder="1" applyAlignment="1" applyProtection="1">
      <alignment horizontal="center"/>
      <protection locked="0"/>
    </xf>
    <xf numFmtId="37" fontId="5" fillId="34" borderId="14" xfId="47" applyNumberFormat="1" applyFont="1" applyFill="1" applyBorder="1" applyAlignment="1" applyProtection="1">
      <alignment horizontal="center"/>
      <protection locked="0"/>
    </xf>
    <xf numFmtId="37" fontId="5" fillId="34" borderId="10" xfId="47" applyNumberFormat="1" applyFont="1" applyFill="1" applyBorder="1" applyAlignment="1" applyProtection="1">
      <alignment horizontal="center"/>
      <protection/>
    </xf>
    <xf numFmtId="37" fontId="5" fillId="34" borderId="0" xfId="47" applyNumberFormat="1" applyFont="1" applyFill="1" applyBorder="1" applyAlignment="1" applyProtection="1">
      <alignment horizontal="center"/>
      <protection/>
    </xf>
    <xf numFmtId="37" fontId="5" fillId="34" borderId="14" xfId="47" applyNumberFormat="1" applyFont="1" applyFill="1" applyBorder="1" applyAlignment="1" applyProtection="1">
      <alignment horizontal="center"/>
      <protection/>
    </xf>
    <xf numFmtId="37" fontId="5" fillId="34" borderId="11" xfId="47" applyNumberFormat="1" applyFont="1" applyFill="1" applyBorder="1" applyAlignment="1" applyProtection="1">
      <alignment horizontal="center"/>
      <protection/>
    </xf>
    <xf numFmtId="37" fontId="5" fillId="34" borderId="12" xfId="47" applyNumberFormat="1" applyFont="1" applyFill="1" applyBorder="1" applyAlignment="1" applyProtection="1">
      <alignment horizontal="center"/>
      <protection/>
    </xf>
    <xf numFmtId="37" fontId="5" fillId="34" borderId="13" xfId="47" applyNumberFormat="1" applyFont="1" applyFill="1" applyBorder="1" applyAlignment="1" applyProtection="1">
      <alignment horizontal="center"/>
      <protection/>
    </xf>
    <xf numFmtId="37" fontId="5" fillId="34" borderId="16" xfId="47" applyNumberFormat="1" applyFont="1" applyFill="1" applyBorder="1" applyAlignment="1" applyProtection="1">
      <alignment horizontal="center" vertical="center" wrapText="1"/>
      <protection/>
    </xf>
    <xf numFmtId="37" fontId="5" fillId="34" borderId="17" xfId="47" applyNumberFormat="1" applyFont="1" applyFill="1" applyBorder="1" applyAlignment="1" applyProtection="1">
      <alignment horizontal="center" vertical="center"/>
      <protection/>
    </xf>
    <xf numFmtId="37" fontId="5" fillId="34" borderId="18" xfId="47" applyNumberFormat="1" applyFont="1" applyFill="1" applyBorder="1" applyAlignment="1" applyProtection="1">
      <alignment horizontal="center" vertical="center"/>
      <protection/>
    </xf>
    <xf numFmtId="37" fontId="5" fillId="34" borderId="10" xfId="47" applyNumberFormat="1" applyFont="1" applyFill="1" applyBorder="1" applyAlignment="1" applyProtection="1">
      <alignment horizontal="center" vertical="center"/>
      <protection/>
    </xf>
    <xf numFmtId="37" fontId="5" fillId="34" borderId="14" xfId="47" applyNumberFormat="1" applyFont="1" applyFill="1" applyBorder="1" applyAlignment="1" applyProtection="1">
      <alignment horizontal="center" vertical="center"/>
      <protection/>
    </xf>
    <xf numFmtId="37" fontId="5" fillId="34" borderId="11" xfId="47" applyNumberFormat="1" applyFont="1" applyFill="1" applyBorder="1" applyAlignment="1" applyProtection="1">
      <alignment horizontal="center" vertical="center"/>
      <protection/>
    </xf>
    <xf numFmtId="37" fontId="5" fillId="34" borderId="13" xfId="47" applyNumberFormat="1" applyFont="1" applyFill="1" applyBorder="1" applyAlignment="1" applyProtection="1">
      <alignment horizontal="center" vertical="center"/>
      <protection/>
    </xf>
    <xf numFmtId="0" fontId="52" fillId="33" borderId="17" xfId="0" applyFont="1" applyFill="1" applyBorder="1" applyAlignment="1">
      <alignment horizontal="center"/>
    </xf>
    <xf numFmtId="0" fontId="9" fillId="33" borderId="10" xfId="54" applyFont="1" applyFill="1" applyBorder="1" applyAlignment="1">
      <alignment horizontal="left" wrapText="1"/>
      <protection/>
    </xf>
    <xf numFmtId="0" fontId="9" fillId="33" borderId="0" xfId="54" applyFont="1" applyFill="1" applyBorder="1" applyAlignment="1">
      <alignment horizontal="left" wrapText="1"/>
      <protection/>
    </xf>
    <xf numFmtId="0" fontId="9" fillId="33" borderId="14" xfId="54" applyFont="1" applyFill="1" applyBorder="1" applyAlignment="1">
      <alignment horizontal="left" wrapText="1"/>
      <protection/>
    </xf>
    <xf numFmtId="0" fontId="47" fillId="33" borderId="0" xfId="0" applyFont="1" applyFill="1" applyBorder="1" applyAlignment="1">
      <alignment horizontal="left" vertical="top" wrapText="1"/>
    </xf>
    <xf numFmtId="0" fontId="47" fillId="33" borderId="14" xfId="0" applyFont="1" applyFill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51</xdr:row>
      <xdr:rowOff>0</xdr:rowOff>
    </xdr:from>
    <xdr:to>
      <xdr:col>8</xdr:col>
      <xdr:colOff>85725</xdr:colOff>
      <xdr:row>56</xdr:row>
      <xdr:rowOff>152400</xdr:rowOff>
    </xdr:to>
    <xdr:sp>
      <xdr:nvSpPr>
        <xdr:cNvPr id="1" name="3584 CuadroTexto"/>
        <xdr:cNvSpPr txBox="1">
          <a:spLocks noChangeArrowheads="1"/>
        </xdr:cNvSpPr>
      </xdr:nvSpPr>
      <xdr:spPr>
        <a:xfrm>
          <a:off x="4895850" y="11430000"/>
          <a:ext cx="225742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AUTORIZÓ: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SECRETARIO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EJECUTIVO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IEPC.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MTRO. PEDRO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MARTÍNEZ ORTIZ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3</xdr:col>
      <xdr:colOff>828675</xdr:colOff>
      <xdr:row>51</xdr:row>
      <xdr:rowOff>28575</xdr:rowOff>
    </xdr:from>
    <xdr:to>
      <xdr:col>5</xdr:col>
      <xdr:colOff>657225</xdr:colOff>
      <xdr:row>56</xdr:row>
      <xdr:rowOff>180975</xdr:rowOff>
    </xdr:to>
    <xdr:sp>
      <xdr:nvSpPr>
        <xdr:cNvPr id="2" name="3583 CuadroTexto"/>
        <xdr:cNvSpPr txBox="1">
          <a:spLocks noChangeArrowheads="1"/>
        </xdr:cNvSpPr>
      </xdr:nvSpPr>
      <xdr:spPr>
        <a:xfrm>
          <a:off x="2286000" y="11458575"/>
          <a:ext cx="24955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REVISÓ: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EJECUTIVA DE ADMINISTRACIÓN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IEPC.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ALEJANDRA SANDOVAL CATALÁN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1</xdr:col>
      <xdr:colOff>9525</xdr:colOff>
      <xdr:row>50</xdr:row>
      <xdr:rowOff>152400</xdr:rowOff>
    </xdr:from>
    <xdr:to>
      <xdr:col>3</xdr:col>
      <xdr:colOff>1019175</xdr:colOff>
      <xdr:row>56</xdr:row>
      <xdr:rowOff>76200</xdr:rowOff>
    </xdr:to>
    <xdr:sp>
      <xdr:nvSpPr>
        <xdr:cNvPr id="3" name="3583 CuadroTexto"/>
        <xdr:cNvSpPr txBox="1">
          <a:spLocks noChangeArrowheads="1"/>
        </xdr:cNvSpPr>
      </xdr:nvSpPr>
      <xdr:spPr>
        <a:xfrm>
          <a:off x="219075" y="11391900"/>
          <a:ext cx="225742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COORDINADOR DE CONTABILIDAD Y FINANZAS DEL IEPC.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L.C.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ROMÁN LINARES CONTRERAS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8</xdr:col>
      <xdr:colOff>85725</xdr:colOff>
      <xdr:row>51</xdr:row>
      <xdr:rowOff>57150</xdr:rowOff>
    </xdr:from>
    <xdr:to>
      <xdr:col>10</xdr:col>
      <xdr:colOff>428625</xdr:colOff>
      <xdr:row>56</xdr:row>
      <xdr:rowOff>180975</xdr:rowOff>
    </xdr:to>
    <xdr:sp>
      <xdr:nvSpPr>
        <xdr:cNvPr id="4" name="3584 CuadroTexto"/>
        <xdr:cNvSpPr txBox="1">
          <a:spLocks noChangeArrowheads="1"/>
        </xdr:cNvSpPr>
      </xdr:nvSpPr>
      <xdr:spPr>
        <a:xfrm>
          <a:off x="7153275" y="11487150"/>
          <a:ext cx="22383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CONSEJERA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PRESIDENTA DEL IEPC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MTRA. LUZ FABIOLA MATILDES GAMA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1</xdr:col>
      <xdr:colOff>142875</xdr:colOff>
      <xdr:row>2</xdr:row>
      <xdr:rowOff>47625</xdr:rowOff>
    </xdr:from>
    <xdr:to>
      <xdr:col>2</xdr:col>
      <xdr:colOff>28575</xdr:colOff>
      <xdr:row>5</xdr:row>
      <xdr:rowOff>85725</xdr:rowOff>
    </xdr:to>
    <xdr:pic>
      <xdr:nvPicPr>
        <xdr:cNvPr id="5" name="0 Imagen" descr="IEEG 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28625"/>
          <a:ext cx="37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0"/>
  <sheetViews>
    <sheetView showGridLines="0" tabSelected="1" zoomScalePageLayoutView="0" workbookViewId="0" topLeftCell="A1">
      <selection activeCell="J42" sqref="J42"/>
    </sheetView>
  </sheetViews>
  <sheetFormatPr defaultColWidth="0" defaultRowHeight="15"/>
  <cols>
    <col min="1" max="1" width="3.140625" style="0" customWidth="1"/>
    <col min="2" max="2" width="7.28125" style="0" customWidth="1"/>
    <col min="3" max="3" width="11.421875" style="0" customWidth="1"/>
    <col min="4" max="4" width="25.57421875" style="0" customWidth="1"/>
    <col min="5" max="5" width="14.421875" style="0" bestFit="1" customWidth="1"/>
    <col min="6" max="6" width="15.28125" style="0" customWidth="1"/>
    <col min="7" max="9" width="14.421875" style="0" bestFit="1" customWidth="1"/>
    <col min="10" max="10" width="14.00390625" style="0" customWidth="1"/>
    <col min="11" max="11" width="11.421875" style="0" customWidth="1"/>
    <col min="12" max="16384" width="0" style="0" hidden="1" customWidth="1"/>
  </cols>
  <sheetData>
    <row r="3" spans="2:10" ht="15">
      <c r="B3" s="73" t="s">
        <v>38</v>
      </c>
      <c r="C3" s="74"/>
      <c r="D3" s="74"/>
      <c r="E3" s="74"/>
      <c r="F3" s="74"/>
      <c r="G3" s="74"/>
      <c r="H3" s="74"/>
      <c r="I3" s="74"/>
      <c r="J3" s="75"/>
    </row>
    <row r="4" spans="2:10" ht="15">
      <c r="B4" s="76" t="s">
        <v>37</v>
      </c>
      <c r="C4" s="77"/>
      <c r="D4" s="77"/>
      <c r="E4" s="77"/>
      <c r="F4" s="77"/>
      <c r="G4" s="77"/>
      <c r="H4" s="77"/>
      <c r="I4" s="77"/>
      <c r="J4" s="78"/>
    </row>
    <row r="5" spans="2:10" ht="15">
      <c r="B5" s="79" t="s">
        <v>0</v>
      </c>
      <c r="C5" s="80"/>
      <c r="D5" s="80"/>
      <c r="E5" s="80"/>
      <c r="F5" s="80"/>
      <c r="G5" s="80"/>
      <c r="H5" s="80"/>
      <c r="I5" s="80"/>
      <c r="J5" s="81"/>
    </row>
    <row r="6" spans="2:10" ht="15">
      <c r="B6" s="82" t="s">
        <v>39</v>
      </c>
      <c r="C6" s="83"/>
      <c r="D6" s="83"/>
      <c r="E6" s="83"/>
      <c r="F6" s="83"/>
      <c r="G6" s="83"/>
      <c r="H6" s="83"/>
      <c r="I6" s="83"/>
      <c r="J6" s="84"/>
    </row>
    <row r="7" spans="2:10" ht="15">
      <c r="B7" s="92" t="s">
        <v>33</v>
      </c>
      <c r="C7" s="92"/>
      <c r="D7" s="92"/>
      <c r="E7" s="92"/>
      <c r="F7" s="92"/>
      <c r="G7" s="92"/>
      <c r="H7" s="92"/>
      <c r="I7" s="92"/>
      <c r="J7" s="92"/>
    </row>
    <row r="8" spans="2:10" ht="15">
      <c r="B8" s="85" t="s">
        <v>1</v>
      </c>
      <c r="C8" s="86"/>
      <c r="D8" s="87"/>
      <c r="E8" s="69" t="s">
        <v>2</v>
      </c>
      <c r="F8" s="70"/>
      <c r="G8" s="70"/>
      <c r="H8" s="70"/>
      <c r="I8" s="71"/>
      <c r="J8" s="72" t="s">
        <v>3</v>
      </c>
    </row>
    <row r="9" spans="2:10" ht="36" customHeight="1">
      <c r="B9" s="88"/>
      <c r="C9" s="67"/>
      <c r="D9" s="89"/>
      <c r="E9" s="42" t="s">
        <v>4</v>
      </c>
      <c r="F9" s="43" t="s">
        <v>5</v>
      </c>
      <c r="G9" s="42" t="s">
        <v>6</v>
      </c>
      <c r="H9" s="42" t="s">
        <v>7</v>
      </c>
      <c r="I9" s="42" t="s">
        <v>8</v>
      </c>
      <c r="J9" s="72"/>
    </row>
    <row r="10" spans="2:10" ht="15">
      <c r="B10" s="90"/>
      <c r="C10" s="68"/>
      <c r="D10" s="91"/>
      <c r="E10" s="44" t="s">
        <v>9</v>
      </c>
      <c r="F10" s="44" t="s">
        <v>10</v>
      </c>
      <c r="G10" s="44" t="s">
        <v>11</v>
      </c>
      <c r="H10" s="44" t="s">
        <v>12</v>
      </c>
      <c r="I10" s="44" t="s">
        <v>13</v>
      </c>
      <c r="J10" s="44" t="s">
        <v>27</v>
      </c>
    </row>
    <row r="11" spans="2:10" ht="15">
      <c r="B11" s="14"/>
      <c r="C11" s="15"/>
      <c r="D11" s="16"/>
      <c r="E11" s="17"/>
      <c r="F11" s="18"/>
      <c r="G11" s="18"/>
      <c r="H11" s="18"/>
      <c r="I11" s="18"/>
      <c r="J11" s="18"/>
    </row>
    <row r="12" spans="2:10" ht="15">
      <c r="B12" s="59" t="s">
        <v>14</v>
      </c>
      <c r="C12" s="60"/>
      <c r="D12" s="61"/>
      <c r="E12" s="26">
        <v>0</v>
      </c>
      <c r="F12" s="26">
        <v>0</v>
      </c>
      <c r="G12" s="25">
        <f aca="true" t="shared" si="0" ref="G12:G21">E12+F12</f>
        <v>0</v>
      </c>
      <c r="H12" s="26">
        <v>0</v>
      </c>
      <c r="I12" s="26">
        <v>0</v>
      </c>
      <c r="J12" s="25">
        <f aca="true" t="shared" si="1" ref="J12:J21">I12-E12</f>
        <v>0</v>
      </c>
    </row>
    <row r="13" spans="2:10" ht="15">
      <c r="B13" s="59" t="s">
        <v>15</v>
      </c>
      <c r="C13" s="60"/>
      <c r="D13" s="61"/>
      <c r="E13" s="26">
        <v>0</v>
      </c>
      <c r="F13" s="26">
        <v>0</v>
      </c>
      <c r="G13" s="25">
        <f t="shared" si="0"/>
        <v>0</v>
      </c>
      <c r="H13" s="26">
        <v>0</v>
      </c>
      <c r="I13" s="26">
        <v>0</v>
      </c>
      <c r="J13" s="25">
        <f t="shared" si="1"/>
        <v>0</v>
      </c>
    </row>
    <row r="14" spans="2:10" ht="15">
      <c r="B14" s="59" t="s">
        <v>16</v>
      </c>
      <c r="C14" s="60"/>
      <c r="D14" s="61"/>
      <c r="E14" s="26">
        <v>0</v>
      </c>
      <c r="F14" s="26">
        <v>0</v>
      </c>
      <c r="G14" s="25">
        <f t="shared" si="0"/>
        <v>0</v>
      </c>
      <c r="H14" s="26">
        <v>0</v>
      </c>
      <c r="I14" s="26">
        <v>0</v>
      </c>
      <c r="J14" s="25">
        <f t="shared" si="1"/>
        <v>0</v>
      </c>
    </row>
    <row r="15" spans="2:10" ht="15">
      <c r="B15" s="59" t="s">
        <v>17</v>
      </c>
      <c r="C15" s="60"/>
      <c r="D15" s="61"/>
      <c r="E15" s="26">
        <v>0</v>
      </c>
      <c r="F15" s="26">
        <v>0</v>
      </c>
      <c r="G15" s="25">
        <f t="shared" si="0"/>
        <v>0</v>
      </c>
      <c r="H15" s="26">
        <v>0</v>
      </c>
      <c r="I15" s="26">
        <v>0</v>
      </c>
      <c r="J15" s="25">
        <f t="shared" si="1"/>
        <v>0</v>
      </c>
    </row>
    <row r="16" spans="2:10" ht="15">
      <c r="B16" s="59" t="s">
        <v>18</v>
      </c>
      <c r="C16" s="60"/>
      <c r="D16" s="61"/>
      <c r="E16" s="25">
        <v>0</v>
      </c>
      <c r="F16" s="48">
        <v>2556792</v>
      </c>
      <c r="G16" s="25">
        <f t="shared" si="0"/>
        <v>2556792</v>
      </c>
      <c r="H16" s="48">
        <f>G16</f>
        <v>2556792</v>
      </c>
      <c r="I16" s="48">
        <f>H16</f>
        <v>2556792</v>
      </c>
      <c r="J16" s="25">
        <f t="shared" si="1"/>
        <v>2556792</v>
      </c>
    </row>
    <row r="17" spans="2:10" ht="15">
      <c r="B17" s="59" t="s">
        <v>19</v>
      </c>
      <c r="C17" s="60"/>
      <c r="D17" s="61"/>
      <c r="E17" s="25">
        <v>0</v>
      </c>
      <c r="F17" s="25">
        <v>0</v>
      </c>
      <c r="G17" s="25">
        <f t="shared" si="0"/>
        <v>0</v>
      </c>
      <c r="H17" s="25">
        <v>0</v>
      </c>
      <c r="I17" s="25">
        <v>0</v>
      </c>
      <c r="J17" s="25">
        <f t="shared" si="1"/>
        <v>0</v>
      </c>
    </row>
    <row r="18" spans="2:10" ht="21.75" customHeight="1">
      <c r="B18" s="59" t="s">
        <v>28</v>
      </c>
      <c r="C18" s="60"/>
      <c r="D18" s="61"/>
      <c r="E18" s="26">
        <v>0</v>
      </c>
      <c r="F18" s="26">
        <v>28363413</v>
      </c>
      <c r="G18" s="25">
        <f t="shared" si="0"/>
        <v>28363413</v>
      </c>
      <c r="H18" s="26">
        <v>0</v>
      </c>
      <c r="I18" s="26">
        <v>0</v>
      </c>
      <c r="J18" s="25">
        <f t="shared" si="1"/>
        <v>0</v>
      </c>
    </row>
    <row r="19" spans="2:10" ht="36.75" customHeight="1">
      <c r="B19" s="59" t="s">
        <v>29</v>
      </c>
      <c r="C19" s="60"/>
      <c r="D19" s="61"/>
      <c r="E19" s="26">
        <v>0</v>
      </c>
      <c r="F19" s="26">
        <v>0</v>
      </c>
      <c r="G19" s="25">
        <f t="shared" si="0"/>
        <v>0</v>
      </c>
      <c r="H19" s="26">
        <v>0</v>
      </c>
      <c r="I19" s="26">
        <v>0</v>
      </c>
      <c r="J19" s="25">
        <f t="shared" si="1"/>
        <v>0</v>
      </c>
    </row>
    <row r="20" spans="2:10" ht="27.75" customHeight="1">
      <c r="B20" s="59" t="s">
        <v>30</v>
      </c>
      <c r="C20" s="60"/>
      <c r="D20" s="61"/>
      <c r="E20" s="48">
        <v>280000000</v>
      </c>
      <c r="F20" s="48">
        <v>21448909</v>
      </c>
      <c r="G20" s="25">
        <f>E20+F20</f>
        <v>301448909</v>
      </c>
      <c r="H20" s="48">
        <v>301448909</v>
      </c>
      <c r="I20" s="48">
        <v>301448909</v>
      </c>
      <c r="J20" s="25">
        <f t="shared" si="1"/>
        <v>21448909</v>
      </c>
    </row>
    <row r="21" spans="2:10" ht="15">
      <c r="B21" s="59" t="s">
        <v>20</v>
      </c>
      <c r="C21" s="60"/>
      <c r="D21" s="61"/>
      <c r="E21" s="26">
        <v>0</v>
      </c>
      <c r="F21" s="26">
        <v>0</v>
      </c>
      <c r="G21" s="25">
        <f t="shared" si="0"/>
        <v>0</v>
      </c>
      <c r="H21" s="26">
        <v>0</v>
      </c>
      <c r="I21" s="26">
        <v>0</v>
      </c>
      <c r="J21" s="25">
        <f t="shared" si="1"/>
        <v>0</v>
      </c>
    </row>
    <row r="22" spans="2:10" ht="15">
      <c r="B22" s="19"/>
      <c r="C22" s="20"/>
      <c r="D22" s="21"/>
      <c r="E22" s="49"/>
      <c r="F22" s="49"/>
      <c r="G22" s="49"/>
      <c r="H22" s="49"/>
      <c r="I22" s="49"/>
      <c r="J22" s="49"/>
    </row>
    <row r="23" spans="2:10" ht="15">
      <c r="B23" s="22"/>
      <c r="C23" s="23"/>
      <c r="D23" s="24" t="s">
        <v>21</v>
      </c>
      <c r="E23" s="50">
        <f aca="true" t="shared" si="2" ref="E23:J23">E12+E13+E14+E15+E16+E17+E18+E19+E20+E21</f>
        <v>280000000</v>
      </c>
      <c r="F23" s="50">
        <f t="shared" si="2"/>
        <v>52369114</v>
      </c>
      <c r="G23" s="50">
        <f t="shared" si="2"/>
        <v>332369114</v>
      </c>
      <c r="H23" s="50">
        <f t="shared" si="2"/>
        <v>304005701</v>
      </c>
      <c r="I23" s="50">
        <f t="shared" si="2"/>
        <v>304005701</v>
      </c>
      <c r="J23" s="62">
        <f t="shared" si="2"/>
        <v>24005701</v>
      </c>
    </row>
    <row r="24" spans="5:10" ht="15">
      <c r="E24" s="51"/>
      <c r="F24" s="51"/>
      <c r="G24" s="51"/>
      <c r="H24" s="64" t="s">
        <v>25</v>
      </c>
      <c r="I24" s="65"/>
      <c r="J24" s="63"/>
    </row>
    <row r="25" spans="5:10" ht="15">
      <c r="E25" s="47"/>
      <c r="F25" s="47"/>
      <c r="G25" s="47"/>
      <c r="H25" s="47"/>
      <c r="I25" s="47"/>
      <c r="J25" s="47"/>
    </row>
    <row r="27" spans="2:10" ht="15" customHeight="1">
      <c r="B27" s="66" t="s">
        <v>22</v>
      </c>
      <c r="C27" s="67"/>
      <c r="D27" s="67"/>
      <c r="E27" s="69" t="s">
        <v>2</v>
      </c>
      <c r="F27" s="70"/>
      <c r="G27" s="70"/>
      <c r="H27" s="70"/>
      <c r="I27" s="71"/>
      <c r="J27" s="72" t="s">
        <v>3</v>
      </c>
    </row>
    <row r="28" spans="2:10" ht="24.75">
      <c r="B28" s="67"/>
      <c r="C28" s="67"/>
      <c r="D28" s="67"/>
      <c r="E28" s="42" t="s">
        <v>4</v>
      </c>
      <c r="F28" s="43" t="s">
        <v>26</v>
      </c>
      <c r="G28" s="42" t="s">
        <v>6</v>
      </c>
      <c r="H28" s="42" t="s">
        <v>7</v>
      </c>
      <c r="I28" s="42" t="s">
        <v>8</v>
      </c>
      <c r="J28" s="72"/>
    </row>
    <row r="29" spans="2:10" ht="15">
      <c r="B29" s="68"/>
      <c r="C29" s="68"/>
      <c r="D29" s="68"/>
      <c r="E29" s="44" t="s">
        <v>9</v>
      </c>
      <c r="F29" s="44" t="s">
        <v>10</v>
      </c>
      <c r="G29" s="44" t="s">
        <v>11</v>
      </c>
      <c r="H29" s="44" t="s">
        <v>12</v>
      </c>
      <c r="I29" s="44" t="s">
        <v>13</v>
      </c>
      <c r="J29" s="44" t="s">
        <v>27</v>
      </c>
    </row>
    <row r="30" spans="2:10" ht="15">
      <c r="B30" s="6" t="s">
        <v>35</v>
      </c>
      <c r="C30" s="7"/>
      <c r="D30" s="8"/>
      <c r="E30" s="31">
        <f aca="true" t="shared" si="3" ref="E30:J30">E31+E33+E34+E35+E36+E37+E38</f>
        <v>0</v>
      </c>
      <c r="F30" s="31">
        <f t="shared" si="3"/>
        <v>0</v>
      </c>
      <c r="G30" s="31">
        <f t="shared" si="3"/>
        <v>0</v>
      </c>
      <c r="H30" s="31">
        <f t="shared" si="3"/>
        <v>0</v>
      </c>
      <c r="I30" s="31">
        <f t="shared" si="3"/>
        <v>0</v>
      </c>
      <c r="J30" s="31">
        <f t="shared" si="3"/>
        <v>0</v>
      </c>
    </row>
    <row r="31" spans="2:10" ht="15">
      <c r="B31" s="2"/>
      <c r="C31" s="56" t="s">
        <v>14</v>
      </c>
      <c r="D31" s="57"/>
      <c r="E31" s="27"/>
      <c r="F31" s="27"/>
      <c r="G31" s="28">
        <f>E31+F31</f>
        <v>0</v>
      </c>
      <c r="H31" s="27"/>
      <c r="I31" s="27"/>
      <c r="J31" s="28">
        <f>I31-E31</f>
        <v>0</v>
      </c>
    </row>
    <row r="32" spans="2:10" ht="15" customHeight="1">
      <c r="B32" s="2"/>
      <c r="C32" s="58" t="s">
        <v>15</v>
      </c>
      <c r="D32" s="58"/>
      <c r="E32" s="35"/>
      <c r="F32" s="27"/>
      <c r="G32" s="28"/>
      <c r="H32" s="27"/>
      <c r="I32" s="27"/>
      <c r="J32" s="28"/>
    </row>
    <row r="33" spans="2:10" ht="15">
      <c r="B33" s="2"/>
      <c r="C33" s="56" t="s">
        <v>16</v>
      </c>
      <c r="D33" s="57"/>
      <c r="E33" s="27"/>
      <c r="F33" s="27"/>
      <c r="G33" s="28">
        <f>E33+F33</f>
        <v>0</v>
      </c>
      <c r="H33" s="27"/>
      <c r="I33" s="27"/>
      <c r="J33" s="28">
        <f>I33-E33</f>
        <v>0</v>
      </c>
    </row>
    <row r="34" spans="2:10" ht="15">
      <c r="B34" s="2"/>
      <c r="C34" s="56" t="s">
        <v>17</v>
      </c>
      <c r="D34" s="57"/>
      <c r="E34" s="27"/>
      <c r="F34" s="27"/>
      <c r="G34" s="28">
        <f>E34+F34</f>
        <v>0</v>
      </c>
      <c r="H34" s="27"/>
      <c r="I34" s="27"/>
      <c r="J34" s="28">
        <f>I34-E34</f>
        <v>0</v>
      </c>
    </row>
    <row r="35" spans="2:10" ht="15">
      <c r="B35" s="2"/>
      <c r="C35" s="56" t="s">
        <v>18</v>
      </c>
      <c r="D35" s="57"/>
      <c r="E35" s="28"/>
      <c r="F35" s="28"/>
      <c r="G35" s="28"/>
      <c r="H35" s="28"/>
      <c r="I35" s="28"/>
      <c r="J35" s="28"/>
    </row>
    <row r="36" spans="2:10" ht="15">
      <c r="B36" s="2"/>
      <c r="C36" s="56" t="s">
        <v>19</v>
      </c>
      <c r="D36" s="57"/>
      <c r="E36" s="28"/>
      <c r="F36" s="28"/>
      <c r="G36" s="28"/>
      <c r="H36" s="28"/>
      <c r="I36" s="28"/>
      <c r="J36" s="28"/>
    </row>
    <row r="37" spans="2:10" ht="35.25" customHeight="1">
      <c r="B37" s="2"/>
      <c r="C37" s="96" t="s">
        <v>29</v>
      </c>
      <c r="D37" s="97"/>
      <c r="E37" s="27"/>
      <c r="F37" s="27"/>
      <c r="G37" s="28">
        <f>E37+F37</f>
        <v>0</v>
      </c>
      <c r="H37" s="27"/>
      <c r="I37" s="27"/>
      <c r="J37" s="28">
        <f>I37-E37</f>
        <v>0</v>
      </c>
    </row>
    <row r="38" spans="2:10" ht="29.25" customHeight="1">
      <c r="B38" s="2"/>
      <c r="C38" s="56" t="s">
        <v>30</v>
      </c>
      <c r="D38" s="57"/>
      <c r="E38" s="27"/>
      <c r="F38" s="27"/>
      <c r="G38" s="28">
        <f>E38+F38</f>
        <v>0</v>
      </c>
      <c r="H38" s="27"/>
      <c r="I38" s="27"/>
      <c r="J38" s="28">
        <f>I38-E38</f>
        <v>0</v>
      </c>
    </row>
    <row r="39" spans="2:10" ht="1.5" customHeight="1">
      <c r="B39" s="2"/>
      <c r="C39" s="9"/>
      <c r="D39" s="10"/>
      <c r="E39" s="28"/>
      <c r="F39" s="28"/>
      <c r="G39" s="28"/>
      <c r="H39" s="28"/>
      <c r="I39" s="28"/>
      <c r="J39" s="28"/>
    </row>
    <row r="40" spans="2:10" ht="38.25" customHeight="1">
      <c r="B40" s="93" t="s">
        <v>34</v>
      </c>
      <c r="C40" s="94"/>
      <c r="D40" s="95"/>
      <c r="E40" s="32">
        <f>E41+E43+E44</f>
        <v>280000000</v>
      </c>
      <c r="F40" s="32">
        <f>F41+F42+F44</f>
        <v>24005701</v>
      </c>
      <c r="G40" s="32">
        <f>G41+G42+G44+G43</f>
        <v>332369114</v>
      </c>
      <c r="H40" s="32">
        <f>H41+H42+H44</f>
        <v>304005701</v>
      </c>
      <c r="I40" s="32">
        <f>I41+I42+I44</f>
        <v>304005701</v>
      </c>
      <c r="J40" s="32">
        <f>J41+J42+J44</f>
        <v>24005701</v>
      </c>
    </row>
    <row r="41" spans="2:10" ht="15">
      <c r="B41" s="6"/>
      <c r="C41" s="56" t="s">
        <v>15</v>
      </c>
      <c r="D41" s="57"/>
      <c r="E41" s="27"/>
      <c r="F41" s="27"/>
      <c r="G41" s="28">
        <f>E41+F41</f>
        <v>0</v>
      </c>
      <c r="H41" s="27"/>
      <c r="I41" s="27"/>
      <c r="J41" s="28">
        <f>I41-E41</f>
        <v>0</v>
      </c>
    </row>
    <row r="42" spans="2:10" ht="15">
      <c r="B42" s="6"/>
      <c r="C42" s="33" t="s">
        <v>18</v>
      </c>
      <c r="D42" s="34"/>
      <c r="E42" s="27"/>
      <c r="F42" s="48">
        <v>2556792</v>
      </c>
      <c r="G42" s="25">
        <f>E42+F42</f>
        <v>2556792</v>
      </c>
      <c r="H42" s="48">
        <f>G42</f>
        <v>2556792</v>
      </c>
      <c r="I42" s="48">
        <f>H42</f>
        <v>2556792</v>
      </c>
      <c r="J42" s="45">
        <f>I42-E42</f>
        <v>2556792</v>
      </c>
    </row>
    <row r="43" spans="2:10" ht="22.5" customHeight="1">
      <c r="B43" s="2"/>
      <c r="C43" s="56" t="s">
        <v>31</v>
      </c>
      <c r="D43" s="57"/>
      <c r="E43" s="27"/>
      <c r="F43" s="26">
        <v>28363413</v>
      </c>
      <c r="G43" s="25">
        <f>E43+F43</f>
        <v>28363413</v>
      </c>
      <c r="H43" s="48"/>
      <c r="I43" s="48"/>
      <c r="J43" s="28">
        <f>I43-E43</f>
        <v>0</v>
      </c>
    </row>
    <row r="44" spans="2:10" ht="26.25" customHeight="1">
      <c r="B44" s="2"/>
      <c r="C44" s="56" t="s">
        <v>32</v>
      </c>
      <c r="D44" s="57"/>
      <c r="E44" s="45">
        <v>280000000</v>
      </c>
      <c r="F44" s="45">
        <v>21448909</v>
      </c>
      <c r="G44" s="45">
        <f>E44+F44</f>
        <v>301448909</v>
      </c>
      <c r="H44" s="45">
        <v>301448909</v>
      </c>
      <c r="I44" s="45">
        <v>301448909</v>
      </c>
      <c r="J44" s="45">
        <f>I44-E44</f>
        <v>21448909</v>
      </c>
    </row>
    <row r="45" spans="2:10" ht="15">
      <c r="B45" s="6" t="s">
        <v>23</v>
      </c>
      <c r="C45" s="11"/>
      <c r="D45" s="10"/>
      <c r="E45" s="29">
        <f aca="true" t="shared" si="4" ref="E45:J45">E46</f>
        <v>0</v>
      </c>
      <c r="F45" s="29">
        <f t="shared" si="4"/>
        <v>0</v>
      </c>
      <c r="G45" s="29">
        <f t="shared" si="4"/>
        <v>0</v>
      </c>
      <c r="H45" s="29">
        <f t="shared" si="4"/>
        <v>0</v>
      </c>
      <c r="I45" s="29">
        <f t="shared" si="4"/>
        <v>0</v>
      </c>
      <c r="J45" s="29">
        <f t="shared" si="4"/>
        <v>0</v>
      </c>
    </row>
    <row r="46" spans="2:10" ht="15">
      <c r="B46" s="2"/>
      <c r="C46" s="56" t="s">
        <v>20</v>
      </c>
      <c r="D46" s="57"/>
      <c r="E46" s="27"/>
      <c r="F46" s="27"/>
      <c r="G46" s="28">
        <f>E46+F46</f>
        <v>0</v>
      </c>
      <c r="H46" s="27"/>
      <c r="I46" s="27"/>
      <c r="J46" s="28">
        <f>I46-E46</f>
        <v>0</v>
      </c>
    </row>
    <row r="47" spans="2:10" ht="15">
      <c r="B47" s="3"/>
      <c r="C47" s="4"/>
      <c r="D47" s="5"/>
      <c r="E47" s="30"/>
      <c r="F47" s="30"/>
      <c r="G47" s="30"/>
      <c r="H47" s="30"/>
      <c r="I47" s="30"/>
      <c r="J47" s="30"/>
    </row>
    <row r="48" spans="2:10" ht="15">
      <c r="B48" s="39"/>
      <c r="C48" s="40"/>
      <c r="D48" s="12" t="s">
        <v>21</v>
      </c>
      <c r="E48" s="46">
        <f>E40+E45</f>
        <v>280000000</v>
      </c>
      <c r="F48" s="46">
        <f>F40+F45</f>
        <v>24005701</v>
      </c>
      <c r="G48" s="46">
        <f>G40+G45</f>
        <v>332369114</v>
      </c>
      <c r="H48" s="46">
        <f>H40+H45</f>
        <v>304005701</v>
      </c>
      <c r="I48" s="46">
        <f>I40+I45</f>
        <v>304005701</v>
      </c>
      <c r="J48" s="54">
        <f>J30+J40+J45</f>
        <v>24005701</v>
      </c>
    </row>
    <row r="49" spans="2:10" ht="15">
      <c r="B49" s="41"/>
      <c r="C49" s="36"/>
      <c r="D49" s="37"/>
      <c r="E49" s="38"/>
      <c r="F49" s="38"/>
      <c r="G49" s="38"/>
      <c r="H49" s="52" t="s">
        <v>36</v>
      </c>
      <c r="I49" s="53"/>
      <c r="J49" s="55"/>
    </row>
    <row r="50" spans="2:10" ht="15">
      <c r="B50" s="13" t="s">
        <v>24</v>
      </c>
      <c r="C50" s="13"/>
      <c r="D50" s="1"/>
      <c r="E50" s="1"/>
      <c r="F50" s="1"/>
      <c r="G50" s="1"/>
      <c r="H50" s="1"/>
      <c r="I50" s="1"/>
      <c r="J50" s="1"/>
    </row>
  </sheetData>
  <sheetProtection/>
  <mergeCells count="38">
    <mergeCell ref="B40:D40"/>
    <mergeCell ref="J8:J9"/>
    <mergeCell ref="B18:D18"/>
    <mergeCell ref="B19:D19"/>
    <mergeCell ref="C36:D36"/>
    <mergeCell ref="C37:D37"/>
    <mergeCell ref="B12:D12"/>
    <mergeCell ref="B13:D13"/>
    <mergeCell ref="B14:D14"/>
    <mergeCell ref="B15:D15"/>
    <mergeCell ref="B21:D21"/>
    <mergeCell ref="B3:J3"/>
    <mergeCell ref="B4:J4"/>
    <mergeCell ref="B5:J5"/>
    <mergeCell ref="B6:J6"/>
    <mergeCell ref="B8:D10"/>
    <mergeCell ref="E8:I8"/>
    <mergeCell ref="B7:J7"/>
    <mergeCell ref="C35:D35"/>
    <mergeCell ref="C32:D32"/>
    <mergeCell ref="B16:D16"/>
    <mergeCell ref="B17:D17"/>
    <mergeCell ref="J23:J24"/>
    <mergeCell ref="H24:I24"/>
    <mergeCell ref="B27:D29"/>
    <mergeCell ref="E27:I27"/>
    <mergeCell ref="J27:J28"/>
    <mergeCell ref="B20:D20"/>
    <mergeCell ref="H49:I49"/>
    <mergeCell ref="J48:J49"/>
    <mergeCell ref="C31:D31"/>
    <mergeCell ref="C38:D38"/>
    <mergeCell ref="C41:D41"/>
    <mergeCell ref="C43:D43"/>
    <mergeCell ref="C44:D44"/>
    <mergeCell ref="C46:D46"/>
    <mergeCell ref="C33:D33"/>
    <mergeCell ref="C34:D34"/>
  </mergeCells>
  <printOptions horizontalCentered="1" verticalCentered="1"/>
  <pageMargins left="0.11811023622047245" right="0.11811023622047245" top="0.35433070866141736" bottom="0.15748031496062992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IEPCGro14</cp:lastModifiedBy>
  <cp:lastPrinted>2023-02-16T18:54:42Z</cp:lastPrinted>
  <dcterms:created xsi:type="dcterms:W3CDTF">2014-09-04T16:46:21Z</dcterms:created>
  <dcterms:modified xsi:type="dcterms:W3CDTF">2023-02-16T18:59:12Z</dcterms:modified>
  <cp:category/>
  <cp:version/>
  <cp:contentType/>
  <cp:contentStatus/>
</cp:coreProperties>
</file>