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>
    <definedName name="_xlnm.Print_Area" localSheetId="0">'edo.actividades'!$A$2:$K$69</definedName>
  </definedNames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<sst xmlns="http://schemas.openxmlformats.org/spreadsheetml/2006/main" count="64" uniqueCount="63">
  <si>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</si>
  <si>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</si>
  <si>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</si>
  <si>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</si>
  <si>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</si>
  <si>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</si>
  <si>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</si>
  <si>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</si>
  <si>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</si>
  <si>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</si>
  <si>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</si>
  <si>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</si>
  <si>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</si>
  <si>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</si>
  <si>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</si>
  <si>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</si>
  <si>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</si>
  <si>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</si>
  <si>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</si>
  <si>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</si>
  <si>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</si>
  <si>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</si>
  <si>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</si>
  <si>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</si>
  <si>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</si>
  <si>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</si>
  <si>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</si>
  <si>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</si>
  <si>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</si>
  <si>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</si>
  <si>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</si>
  <si>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</si>
  <si>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</si>
  <si>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</si>
  <si>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</si>
  <si>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</si>
  <si>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</si>
  <si>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</si>
  <si>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</si>
  <si>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</si>
  <si>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</si>
  <si>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</si>
  <si>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</si>
  <si>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</si>
  <si>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</si>
  <si>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</si>
  <si>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</si>
  <si>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</si>
  <si>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</si>
  <si>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</si>
  <si>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</si>
  <si>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</si>
  <si>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</si>
  <si>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</si>
  <si>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</si>
  <si>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</si>
  <si>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</si>
  <si>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</si>
  <si>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</si>
  <si>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</si>
  <si>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</si>
  <si>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</si>
  <si>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Universidad Autónoma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</si>
</sst>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64</xdr:row>
      <xdr:rowOff>0</xdr:rowOff>
    </xdr:from>
    <xdr:to>
      <xdr:col>8</xdr:col>
      <xdr:colOff>342900</xdr:colOff>
      <xdr:row>69</xdr:row>
      <xdr:rowOff>104775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7505700" y="12011025"/>
          <a:ext cx="2857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  <xdr:twoCellAnchor editAs="absolute">
    <xdr:from>
      <xdr:col>2</xdr:col>
      <xdr:colOff>552450</xdr:colOff>
      <xdr:row>64</xdr:row>
      <xdr:rowOff>19050</xdr:rowOff>
    </xdr:from>
    <xdr:to>
      <xdr:col>3</xdr:col>
      <xdr:colOff>38100</xdr:colOff>
      <xdr:row>69</xdr:row>
      <xdr:rowOff>123825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1581150" y="12030075"/>
          <a:ext cx="2857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Germán Cerón Silverio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56" t="s">
        <v>60</v>
      </c>
      <c r="D2" s="56"/>
      <c r="E2" s="56"/>
      <c r="F2" s="56"/>
      <c r="G2" s="56"/>
      <c r="H2" s="56"/>
      <c r="I2" s="56"/>
      <c r="J2" s="3"/>
      <c r="K2" s="3"/>
    </row>
    <row r="3" spans="1:11" ht="15">
      <c r="A3" s="1"/>
      <c r="B3" s="4"/>
      <c r="C3" s="56" t="s">
        <v>0</v>
      </c>
      <c r="D3" s="56"/>
      <c r="E3" s="56"/>
      <c r="F3" s="56"/>
      <c r="G3" s="56"/>
      <c r="H3" s="56"/>
      <c r="I3" s="56"/>
      <c r="J3" s="4"/>
      <c r="K3" s="4"/>
    </row>
    <row r="4" spans="1:11" ht="15">
      <c r="A4" s="1"/>
      <c r="B4" s="4"/>
      <c r="C4" s="56" t="s">
        <v>61</v>
      </c>
      <c r="D4" s="56"/>
      <c r="E4" s="56"/>
      <c r="F4" s="56"/>
      <c r="G4" s="56"/>
      <c r="H4" s="56"/>
      <c r="I4" s="56"/>
      <c r="J4" s="4"/>
      <c r="K4" s="4"/>
    </row>
    <row r="5" spans="1:11" ht="15">
      <c r="A5" s="1"/>
      <c r="B5" s="4"/>
      <c r="C5" s="56" t="s">
        <v>1</v>
      </c>
      <c r="D5" s="56"/>
      <c r="E5" s="56"/>
      <c r="F5" s="56"/>
      <c r="G5" s="56"/>
      <c r="H5" s="56"/>
      <c r="I5" s="56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0"/>
      <c r="B7" s="6" t="s">
        <v>2</v>
      </c>
      <c r="C7" s="57" t="s">
        <v>62</v>
      </c>
      <c r="D7" s="57"/>
      <c r="E7" s="57"/>
      <c r="F7" s="57"/>
      <c r="G7" s="57"/>
      <c r="H7" s="57"/>
      <c r="I7" s="57"/>
      <c r="J7" s="57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58" t="s">
        <v>3</v>
      </c>
      <c r="C10" s="58"/>
      <c r="D10" s="53">
        <v>2022</v>
      </c>
      <c r="E10" s="53">
        <v>2021</v>
      </c>
      <c r="F10" s="54"/>
      <c r="G10" s="58" t="s">
        <v>3</v>
      </c>
      <c r="H10" s="58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59" t="s">
        <v>4</v>
      </c>
      <c r="C12" s="59"/>
      <c r="D12" s="16"/>
      <c r="E12" s="16"/>
      <c r="F12" s="17"/>
      <c r="G12" s="59" t="s">
        <v>5</v>
      </c>
      <c r="H12" s="59"/>
      <c r="I12" s="16"/>
      <c r="J12" s="16"/>
      <c r="K12" s="18"/>
    </row>
    <row r="13" spans="1:11" ht="15">
      <c r="A13" s="19"/>
      <c r="B13" s="60" t="s">
        <v>59</v>
      </c>
      <c r="C13" s="60"/>
      <c r="D13" s="44">
        <f>SUM(D14:D20)</f>
        <v>660571.14</v>
      </c>
      <c r="E13" s="44">
        <f>SUM(E14:E20)</f>
        <v>0</v>
      </c>
      <c r="F13" s="17"/>
      <c r="G13" s="59" t="s">
        <v>6</v>
      </c>
      <c r="H13" s="59"/>
      <c r="I13" s="44">
        <f>SUM(I14:I16)</f>
        <v>775773494.3899999</v>
      </c>
      <c r="J13" s="44">
        <f>SUM(J14:J16)</f>
        <v>0</v>
      </c>
      <c r="K13" s="20"/>
    </row>
    <row r="14" spans="1:11" ht="15">
      <c r="A14" s="21"/>
      <c r="B14" s="61" t="s">
        <v>7</v>
      </c>
      <c r="C14" s="61"/>
      <c r="D14" s="22">
        <v>0</v>
      </c>
      <c r="E14" s="22">
        <v>0</v>
      </c>
      <c r="F14" s="17"/>
      <c r="G14" s="61" t="s">
        <v>8</v>
      </c>
      <c r="H14" s="61"/>
      <c r="I14" s="22">
        <v>499186071.03</v>
      </c>
      <c r="J14" s="22">
        <v>0</v>
      </c>
      <c r="K14" s="20"/>
    </row>
    <row r="15" spans="1:11" ht="15">
      <c r="A15" s="21"/>
      <c r="B15" s="61" t="s">
        <v>9</v>
      </c>
      <c r="C15" s="61"/>
      <c r="D15" s="22">
        <v>0</v>
      </c>
      <c r="E15" s="22">
        <v>0</v>
      </c>
      <c r="F15" s="17"/>
      <c r="G15" s="61" t="s">
        <v>10</v>
      </c>
      <c r="H15" s="61"/>
      <c r="I15" s="22">
        <v>51537925.66</v>
      </c>
      <c r="J15" s="22">
        <v>0</v>
      </c>
      <c r="K15" s="20"/>
    </row>
    <row r="16" spans="1:11" ht="15">
      <c r="A16" s="21"/>
      <c r="B16" s="61" t="s">
        <v>11</v>
      </c>
      <c r="C16" s="61"/>
      <c r="D16" s="22">
        <v>0</v>
      </c>
      <c r="E16" s="22">
        <v>0</v>
      </c>
      <c r="F16" s="17"/>
      <c r="G16" s="61" t="s">
        <v>12</v>
      </c>
      <c r="H16" s="61"/>
      <c r="I16" s="22">
        <v>225049497.7</v>
      </c>
      <c r="J16" s="22">
        <v>0</v>
      </c>
      <c r="K16" s="20"/>
    </row>
    <row r="17" spans="1:11" ht="15">
      <c r="A17" s="21"/>
      <c r="B17" s="61" t="s">
        <v>13</v>
      </c>
      <c r="C17" s="61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61" t="s">
        <v>51</v>
      </c>
      <c r="C18" s="61"/>
      <c r="D18" s="22">
        <v>660571.14</v>
      </c>
      <c r="E18" s="22">
        <v>0</v>
      </c>
      <c r="F18" s="17"/>
      <c r="G18" s="59" t="s">
        <v>57</v>
      </c>
      <c r="H18" s="59"/>
      <c r="I18" s="44">
        <f>SUM(I19:I27)</f>
        <v>30511514.75</v>
      </c>
      <c r="J18" s="44">
        <f>SUM(J19:J27)</f>
        <v>0</v>
      </c>
      <c r="K18" s="20"/>
    </row>
    <row r="19" spans="1:11" ht="25.5" customHeight="1">
      <c r="A19" s="21"/>
      <c r="B19" s="61" t="s">
        <v>52</v>
      </c>
      <c r="C19" s="61"/>
      <c r="D19" s="22">
        <v>0</v>
      </c>
      <c r="E19" s="22">
        <v>0</v>
      </c>
      <c r="F19" s="17"/>
      <c r="G19" s="61" t="s">
        <v>14</v>
      </c>
      <c r="H19" s="61"/>
      <c r="I19" s="22">
        <v>0</v>
      </c>
      <c r="J19" s="22">
        <v>0</v>
      </c>
      <c r="K19" s="20"/>
    </row>
    <row r="20" spans="1:11" ht="15">
      <c r="A20" s="21"/>
      <c r="B20" s="61" t="s">
        <v>53</v>
      </c>
      <c r="C20" s="61"/>
      <c r="D20" s="22">
        <v>0</v>
      </c>
      <c r="E20" s="22">
        <v>0</v>
      </c>
      <c r="F20" s="17"/>
      <c r="G20" s="61" t="s">
        <v>15</v>
      </c>
      <c r="H20" s="61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61" t="s">
        <v>16</v>
      </c>
      <c r="H21" s="61"/>
      <c r="I21" s="22">
        <v>2425400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61" t="s">
        <v>17</v>
      </c>
      <c r="H22" s="61"/>
      <c r="I22" s="22">
        <v>28086114.75</v>
      </c>
      <c r="J22" s="22">
        <v>0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935194738.18</v>
      </c>
      <c r="E23" s="44">
        <f>SUM(E24:E25)</f>
        <v>0</v>
      </c>
      <c r="F23" s="17"/>
      <c r="G23" s="61" t="s">
        <v>18</v>
      </c>
      <c r="H23" s="61"/>
      <c r="I23" s="22">
        <v>0</v>
      </c>
      <c r="J23" s="22">
        <v>0</v>
      </c>
      <c r="K23" s="20"/>
    </row>
    <row r="24" spans="1:11" ht="25.5" customHeight="1">
      <c r="A24" s="21"/>
      <c r="B24" s="61" t="s">
        <v>55</v>
      </c>
      <c r="C24" s="61"/>
      <c r="D24" s="25">
        <v>0</v>
      </c>
      <c r="E24" s="25">
        <v>0</v>
      </c>
      <c r="F24" s="17"/>
      <c r="G24" s="61" t="s">
        <v>20</v>
      </c>
      <c r="H24" s="61"/>
      <c r="I24" s="22">
        <v>0</v>
      </c>
      <c r="J24" s="22">
        <v>0</v>
      </c>
      <c r="K24" s="20"/>
    </row>
    <row r="25" spans="1:11" ht="23.25" customHeight="1">
      <c r="A25" s="21"/>
      <c r="B25" s="61" t="s">
        <v>56</v>
      </c>
      <c r="C25" s="61"/>
      <c r="D25" s="22">
        <v>935194738.18</v>
      </c>
      <c r="E25" s="22">
        <v>0</v>
      </c>
      <c r="F25" s="17"/>
      <c r="G25" s="61" t="s">
        <v>21</v>
      </c>
      <c r="H25" s="61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61" t="s">
        <v>22</v>
      </c>
      <c r="H26" s="61"/>
      <c r="I26" s="22">
        <v>0</v>
      </c>
      <c r="J26" s="22">
        <v>0</v>
      </c>
      <c r="K26" s="20"/>
    </row>
    <row r="27" spans="1:11" ht="15">
      <c r="A27" s="21"/>
      <c r="B27" s="60" t="s">
        <v>23</v>
      </c>
      <c r="C27" s="60"/>
      <c r="D27" s="44">
        <f>SUM(D28:D32)</f>
        <v>0</v>
      </c>
      <c r="E27" s="44">
        <f>SUM(E28:E32)</f>
        <v>0</v>
      </c>
      <c r="F27" s="17"/>
      <c r="G27" s="61" t="s">
        <v>24</v>
      </c>
      <c r="H27" s="61"/>
      <c r="I27" s="22">
        <v>0</v>
      </c>
      <c r="J27" s="22">
        <v>0</v>
      </c>
      <c r="K27" s="20"/>
    </row>
    <row r="28" spans="1:11" ht="15">
      <c r="A28" s="21"/>
      <c r="B28" s="61" t="s">
        <v>25</v>
      </c>
      <c r="C28" s="61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61" t="s">
        <v>26</v>
      </c>
      <c r="C29" s="61"/>
      <c r="D29" s="22">
        <v>0</v>
      </c>
      <c r="E29" s="22">
        <v>0</v>
      </c>
      <c r="F29" s="17"/>
      <c r="G29" s="60" t="s">
        <v>19</v>
      </c>
      <c r="H29" s="60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61" t="s">
        <v>27</v>
      </c>
      <c r="C30" s="61"/>
      <c r="D30" s="22">
        <v>0</v>
      </c>
      <c r="E30" s="22">
        <v>0</v>
      </c>
      <c r="F30" s="17"/>
      <c r="G30" s="61" t="s">
        <v>28</v>
      </c>
      <c r="H30" s="61"/>
      <c r="I30" s="22">
        <v>0</v>
      </c>
      <c r="J30" s="22">
        <v>0</v>
      </c>
      <c r="K30" s="20"/>
    </row>
    <row r="31" spans="1:11" ht="15">
      <c r="A31" s="21"/>
      <c r="B31" s="61" t="s">
        <v>29</v>
      </c>
      <c r="C31" s="61"/>
      <c r="D31" s="22">
        <v>0</v>
      </c>
      <c r="E31" s="22">
        <v>0</v>
      </c>
      <c r="F31" s="17"/>
      <c r="G31" s="61" t="s">
        <v>30</v>
      </c>
      <c r="H31" s="61"/>
      <c r="I31" s="22">
        <v>0</v>
      </c>
      <c r="J31" s="22">
        <v>0</v>
      </c>
      <c r="K31" s="20"/>
    </row>
    <row r="32" spans="1:11" ht="15">
      <c r="A32" s="21"/>
      <c r="B32" s="61" t="s">
        <v>31</v>
      </c>
      <c r="C32" s="61"/>
      <c r="D32" s="22">
        <v>0</v>
      </c>
      <c r="E32" s="22">
        <v>0</v>
      </c>
      <c r="F32" s="17"/>
      <c r="G32" s="61" t="s">
        <v>32</v>
      </c>
      <c r="H32" s="61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3" t="s">
        <v>33</v>
      </c>
      <c r="C34" s="63"/>
      <c r="D34" s="45">
        <f>D13+D23+D27</f>
        <v>935855309.3199999</v>
      </c>
      <c r="E34" s="45">
        <f>E13+E23+E27</f>
        <v>0</v>
      </c>
      <c r="F34" s="28"/>
      <c r="G34" s="59" t="s">
        <v>34</v>
      </c>
      <c r="H34" s="59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3"/>
      <c r="C35" s="63"/>
      <c r="D35" s="16"/>
      <c r="E35" s="16"/>
      <c r="F35" s="17"/>
      <c r="G35" s="61" t="s">
        <v>35</v>
      </c>
      <c r="H35" s="61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1" t="s">
        <v>36</v>
      </c>
      <c r="H36" s="61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1" t="s">
        <v>37</v>
      </c>
      <c r="H37" s="61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1" t="s">
        <v>38</v>
      </c>
      <c r="H38" s="61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1" t="s">
        <v>39</v>
      </c>
      <c r="H39" s="61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0" t="s">
        <v>40</v>
      </c>
      <c r="H41" s="60"/>
      <c r="I41" s="46">
        <f>SUM(I42:I47)</f>
        <v>1229509.92</v>
      </c>
      <c r="J41" s="46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1" t="s">
        <v>41</v>
      </c>
      <c r="H42" s="61"/>
      <c r="I42" s="22">
        <v>1229509.92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1" t="s">
        <v>42</v>
      </c>
      <c r="H43" s="61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1" t="s">
        <v>43</v>
      </c>
      <c r="H44" s="61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1" t="s">
        <v>58</v>
      </c>
      <c r="H45" s="61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1" t="s">
        <v>44</v>
      </c>
      <c r="H46" s="61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1" t="s">
        <v>45</v>
      </c>
      <c r="H47" s="61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0" t="s">
        <v>46</v>
      </c>
      <c r="H49" s="60"/>
      <c r="I49" s="46">
        <f>I50</f>
        <v>0</v>
      </c>
      <c r="J49" s="46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1" t="s">
        <v>47</v>
      </c>
      <c r="H50" s="61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3" t="s">
        <v>48</v>
      </c>
      <c r="H52" s="63"/>
      <c r="I52" s="47">
        <f>I13+I18+I29+I34+I41+I49</f>
        <v>807514519.0599998</v>
      </c>
      <c r="J52" s="47">
        <f>J13+J18+J29+J34+J41+J49</f>
        <v>0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4" t="s">
        <v>49</v>
      </c>
      <c r="H54" s="64"/>
      <c r="I54" s="47">
        <f>D34-I52</f>
        <v>128340790.26000011</v>
      </c>
      <c r="J54" s="47">
        <f>E34-J52</f>
        <v>0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5" t="s">
        <v>50</v>
      </c>
      <c r="C59" s="65"/>
      <c r="D59" s="65"/>
      <c r="E59" s="65"/>
      <c r="F59" s="65"/>
      <c r="G59" s="65"/>
      <c r="H59" s="65"/>
      <c r="I59" s="65"/>
      <c r="J59" s="65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64">
    <mergeCell ref="G54:H54"/>
    <mergeCell ref="B59:J59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Julio Solís</cp:lastModifiedBy>
  <cp:lastPrinted>2023-02-16T23:55:37Z</cp:lastPrinted>
  <dcterms:created xsi:type="dcterms:W3CDTF">2014-09-04T17:23:24Z</dcterms:created>
  <dcterms:modified xsi:type="dcterms:W3CDTF">2023-02-17T01:59:43Z</dcterms:modified>
  <cp:category/>
  <cp:version/>
  <cp:contentType/>
  <cp:contentStatus/>
</cp:coreProperties>
</file>