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<sst xmlns="http://schemas.openxmlformats.org/spreadsheetml/2006/main" count="46" uniqueCount="46">
  <si>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</si>
  <si>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</si>
  <si>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</si>
  <si>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</si>
  <si>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</si>
  <si>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</si>
  <si>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</si>
  <si>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</si>
  <si>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</si>
  <si>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</si>
  <si>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</si>
  <si>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</si>
  <si>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</si>
  <si>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</si>
  <si>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</si>
  <si>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</si>
  <si>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</si>
  <si>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</si>
  <si>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</si>
  <si>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</si>
  <si>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</si>
  <si>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</si>
  <si>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</si>
  <si>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</si>
  <si>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</si>
  <si>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</si>
  <si>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</si>
  <si>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</si>
  <si>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</si>
  <si>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</si>
  <si>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</si>
  <si>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</si>
  <si>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</si>
  <si>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</si>
  <si>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</si>
  <si>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</si>
  <si>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</si>
  <si>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</si>
  <si>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</si>
  <si>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</si>
  <si>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</si>
  <si>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</si>
  <si>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</si>
  <si>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</si>
  <si>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</si>
  <si>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Centro de Conciliación Laboral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</si>
</sst>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3" fontId="44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5" fillId="0" borderId="11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justify" vertical="center" wrapText="1"/>
    </xf>
    <xf numFmtId="3" fontId="44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left" vertical="center" wrapText="1" indent="3"/>
    </xf>
    <xf numFmtId="0" fontId="44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45</xdr:row>
      <xdr:rowOff>104775</xdr:rowOff>
    </xdr:from>
    <xdr:to>
      <xdr:col>8</xdr:col>
      <xdr:colOff>876300</xdr:colOff>
      <xdr:row>50</xdr:row>
      <xdr:rowOff>133350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600825" y="9744075"/>
          <a:ext cx="37623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Irvin Axel Lagunas Hernández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Administración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Finanzas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</a:t>
          </a:r>
        </a:p>
      </xdr:txBody>
    </xdr:sp>
    <xdr:clientData/>
  </xdr:twoCellAnchor>
  <xdr:twoCellAnchor>
    <xdr:from>
      <xdr:col>2</xdr:col>
      <xdr:colOff>295275</xdr:colOff>
      <xdr:row>45</xdr:row>
      <xdr:rowOff>85725</xdr:rowOff>
    </xdr:from>
    <xdr:to>
      <xdr:col>3</xdr:col>
      <xdr:colOff>3381375</xdr:colOff>
      <xdr:row>50</xdr:row>
      <xdr:rowOff>85725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38250" y="9725025"/>
          <a:ext cx="3648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José Emmanuel Salazar Ibarra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28">
      <selection activeCell="E39" sqref="E39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ht="14.2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55" t="s">
        <v>11</v>
      </c>
      <c r="C11" s="56"/>
      <c r="D11" s="57"/>
      <c r="E11" s="2">
        <f aca="true" t="shared" si="0" ref="E11:J11">SUM(E12,E15,E24,E28,E31,E36)</f>
        <v>18000000</v>
      </c>
      <c r="F11" s="2">
        <f t="shared" si="0"/>
        <v>0</v>
      </c>
      <c r="G11" s="2">
        <f t="shared" si="0"/>
        <v>18000000</v>
      </c>
      <c r="H11" s="2">
        <f t="shared" si="0"/>
        <v>6602887.99</v>
      </c>
      <c r="I11" s="2">
        <f t="shared" si="0"/>
        <v>6532945.06</v>
      </c>
      <c r="J11" s="2">
        <f t="shared" si="0"/>
        <v>11397112.01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>
        <v>0</v>
      </c>
      <c r="F13" s="8">
        <v>0</v>
      </c>
      <c r="G13" s="10">
        <f aca="true" t="shared" si="2" ref="G13:G40">IF(AND(F13&gt;=0,E13&gt;=0),SUM(E13:F13),"-")</f>
        <v>0</v>
      </c>
      <c r="H13" s="8">
        <v>0</v>
      </c>
      <c r="I13" s="8">
        <v>0</v>
      </c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>
        <v>0</v>
      </c>
      <c r="F14" s="8">
        <v>0</v>
      </c>
      <c r="G14" s="10">
        <f t="shared" si="2"/>
        <v>0</v>
      </c>
      <c r="H14" s="8">
        <v>0</v>
      </c>
      <c r="I14" s="8">
        <v>0</v>
      </c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18000000</v>
      </c>
      <c r="F15" s="5">
        <f t="shared" si="4"/>
        <v>0</v>
      </c>
      <c r="G15" s="5">
        <f t="shared" si="4"/>
        <v>18000000</v>
      </c>
      <c r="H15" s="5">
        <f t="shared" si="4"/>
        <v>6602887.99</v>
      </c>
      <c r="I15" s="5">
        <f t="shared" si="4"/>
        <v>6532945.06</v>
      </c>
      <c r="J15" s="5">
        <f t="shared" si="4"/>
        <v>11397112.01</v>
      </c>
    </row>
    <row r="16" spans="2:10" s="3" customFormat="1" ht="14.25">
      <c r="B16" s="4"/>
      <c r="C16" s="6"/>
      <c r="D16" s="7" t="s">
        <v>16</v>
      </c>
      <c r="E16" s="8">
        <v>18000000</v>
      </c>
      <c r="F16" s="9">
        <v>0</v>
      </c>
      <c r="G16" s="10">
        <f t="shared" si="2"/>
        <v>18000000</v>
      </c>
      <c r="H16" s="9">
        <v>6602887.99</v>
      </c>
      <c r="I16" s="9">
        <v>6532945.06</v>
      </c>
      <c r="J16" s="11">
        <f t="shared" si="3"/>
        <v>11397112.01</v>
      </c>
    </row>
    <row r="17" spans="2:10" s="3" customFormat="1" ht="14.25">
      <c r="B17" s="4"/>
      <c r="C17" s="6"/>
      <c r="D17" s="7" t="s">
        <v>17</v>
      </c>
      <c r="E17" s="8">
        <v>0</v>
      </c>
      <c r="F17" s="8">
        <v>0</v>
      </c>
      <c r="G17" s="10">
        <f t="shared" si="2"/>
        <v>0</v>
      </c>
      <c r="H17" s="8">
        <v>0</v>
      </c>
      <c r="I17" s="8">
        <v>0</v>
      </c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>
        <v>0</v>
      </c>
      <c r="F18" s="8">
        <v>0</v>
      </c>
      <c r="G18" s="10">
        <f t="shared" si="2"/>
        <v>0</v>
      </c>
      <c r="H18" s="8">
        <v>0</v>
      </c>
      <c r="I18" s="8">
        <v>0</v>
      </c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>
        <v>0</v>
      </c>
      <c r="F19" s="8">
        <v>0</v>
      </c>
      <c r="G19" s="10">
        <f t="shared" si="2"/>
        <v>0</v>
      </c>
      <c r="H19" s="8">
        <v>0</v>
      </c>
      <c r="I19" s="8">
        <v>0</v>
      </c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>
        <v>0</v>
      </c>
      <c r="F20" s="8">
        <v>0</v>
      </c>
      <c r="G20" s="10">
        <f t="shared" si="2"/>
        <v>0</v>
      </c>
      <c r="H20" s="8">
        <v>0</v>
      </c>
      <c r="I20" s="8">
        <v>0</v>
      </c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>
        <v>0</v>
      </c>
      <c r="F21" s="8">
        <v>0</v>
      </c>
      <c r="G21" s="10">
        <f t="shared" si="2"/>
        <v>0</v>
      </c>
      <c r="H21" s="8">
        <v>0</v>
      </c>
      <c r="I21" s="8">
        <v>0</v>
      </c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>
        <v>0</v>
      </c>
      <c r="F22" s="8">
        <v>0</v>
      </c>
      <c r="G22" s="10">
        <f t="shared" si="2"/>
        <v>0</v>
      </c>
      <c r="H22" s="8">
        <v>0</v>
      </c>
      <c r="I22" s="8">
        <v>0</v>
      </c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>
        <v>0</v>
      </c>
      <c r="F23" s="8">
        <v>0</v>
      </c>
      <c r="G23" s="10">
        <f t="shared" si="2"/>
        <v>0</v>
      </c>
      <c r="H23" s="8">
        <v>0</v>
      </c>
      <c r="I23" s="8">
        <v>0</v>
      </c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>
        <v>0</v>
      </c>
      <c r="F25" s="8">
        <v>0</v>
      </c>
      <c r="G25" s="10">
        <f t="shared" si="2"/>
        <v>0</v>
      </c>
      <c r="H25" s="8">
        <v>0</v>
      </c>
      <c r="I25" s="8">
        <v>0</v>
      </c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>
        <v>0</v>
      </c>
      <c r="F26" s="8">
        <v>0</v>
      </c>
      <c r="G26" s="10">
        <f t="shared" si="2"/>
        <v>0</v>
      </c>
      <c r="H26" s="8">
        <v>0</v>
      </c>
      <c r="I26" s="8">
        <v>0</v>
      </c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>
        <v>0</v>
      </c>
      <c r="F27" s="8">
        <v>0</v>
      </c>
      <c r="G27" s="10">
        <f t="shared" si="2"/>
        <v>0</v>
      </c>
      <c r="H27" s="8">
        <v>0</v>
      </c>
      <c r="I27" s="8">
        <v>0</v>
      </c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>
        <v>0</v>
      </c>
      <c r="F29" s="8">
        <v>0</v>
      </c>
      <c r="G29" s="10">
        <f t="shared" si="2"/>
        <v>0</v>
      </c>
      <c r="H29" s="8">
        <v>0</v>
      </c>
      <c r="I29" s="8">
        <v>0</v>
      </c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>
        <v>0</v>
      </c>
      <c r="F30" s="8">
        <v>0</v>
      </c>
      <c r="G30" s="10">
        <f t="shared" si="2"/>
        <v>0</v>
      </c>
      <c r="H30" s="8">
        <v>0</v>
      </c>
      <c r="I30" s="8">
        <v>0</v>
      </c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>
        <v>0</v>
      </c>
      <c r="F32" s="8">
        <v>0</v>
      </c>
      <c r="G32" s="10">
        <f t="shared" si="2"/>
        <v>0</v>
      </c>
      <c r="H32" s="8">
        <v>0</v>
      </c>
      <c r="I32" s="8">
        <v>0</v>
      </c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>
        <v>0</v>
      </c>
      <c r="F33" s="8">
        <v>0</v>
      </c>
      <c r="G33" s="10">
        <f t="shared" si="2"/>
        <v>0</v>
      </c>
      <c r="H33" s="8">
        <v>0</v>
      </c>
      <c r="I33" s="8">
        <v>0</v>
      </c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>
        <v>0</v>
      </c>
      <c r="F34" s="8">
        <v>0</v>
      </c>
      <c r="G34" s="10">
        <f t="shared" si="2"/>
        <v>0</v>
      </c>
      <c r="H34" s="8">
        <v>0</v>
      </c>
      <c r="I34" s="8">
        <v>0</v>
      </c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>
        <v>0</v>
      </c>
      <c r="F35" s="8">
        <v>0</v>
      </c>
      <c r="G35" s="10">
        <f>IF(AND(F35&gt;=0,E35&gt;=0),SUM(E35:F35),"-")</f>
        <v>0</v>
      </c>
      <c r="H35" s="8">
        <v>0</v>
      </c>
      <c r="I35" s="8">
        <v>0</v>
      </c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>
        <v>0</v>
      </c>
      <c r="F37" s="8">
        <v>0</v>
      </c>
      <c r="G37" s="10">
        <f t="shared" si="2"/>
        <v>0</v>
      </c>
      <c r="H37" s="8">
        <v>0</v>
      </c>
      <c r="I37" s="8">
        <v>0</v>
      </c>
      <c r="J37" s="11">
        <f t="shared" si="3"/>
        <v>0</v>
      </c>
    </row>
    <row r="38" spans="2:10" s="3" customFormat="1" ht="16.5" customHeight="1">
      <c r="B38" s="55" t="s">
        <v>38</v>
      </c>
      <c r="C38" s="56"/>
      <c r="D38" s="57"/>
      <c r="E38" s="8">
        <v>0</v>
      </c>
      <c r="F38" s="8">
        <v>0</v>
      </c>
      <c r="G38" s="10">
        <f t="shared" si="2"/>
        <v>0</v>
      </c>
      <c r="H38" s="8">
        <v>0</v>
      </c>
      <c r="I38" s="8">
        <v>0</v>
      </c>
      <c r="J38" s="11">
        <f t="shared" si="3"/>
        <v>0</v>
      </c>
    </row>
    <row r="39" spans="2:10" s="3" customFormat="1" ht="23.25" customHeight="1">
      <c r="B39" s="55" t="s">
        <v>39</v>
      </c>
      <c r="C39" s="56"/>
      <c r="D39" s="57"/>
      <c r="E39" s="8">
        <v>0</v>
      </c>
      <c r="F39" s="8">
        <v>0</v>
      </c>
      <c r="G39" s="10">
        <f t="shared" si="2"/>
        <v>0</v>
      </c>
      <c r="H39" s="8">
        <v>0</v>
      </c>
      <c r="I39" s="8">
        <v>0</v>
      </c>
      <c r="J39" s="11">
        <f t="shared" si="3"/>
        <v>0</v>
      </c>
    </row>
    <row r="40" spans="2:10" s="3" customFormat="1" ht="15.75" customHeight="1">
      <c r="B40" s="55" t="s">
        <v>40</v>
      </c>
      <c r="C40" s="56"/>
      <c r="D40" s="57"/>
      <c r="E40" s="8">
        <v>0</v>
      </c>
      <c r="F40" s="8">
        <v>0</v>
      </c>
      <c r="G40" s="10">
        <f t="shared" si="2"/>
        <v>0</v>
      </c>
      <c r="H40" s="8">
        <v>0</v>
      </c>
      <c r="I40" s="8">
        <v>0</v>
      </c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58" t="s">
        <v>41</v>
      </c>
      <c r="D42" s="59"/>
      <c r="E42" s="18">
        <f aca="true" t="shared" si="9" ref="E42:J42">SUM(E11,E38,E39,E40)</f>
        <v>18000000</v>
      </c>
      <c r="F42" s="18">
        <f t="shared" si="9"/>
        <v>0</v>
      </c>
      <c r="G42" s="18">
        <f t="shared" si="9"/>
        <v>18000000</v>
      </c>
      <c r="H42" s="18">
        <f t="shared" si="9"/>
        <v>6602887.99</v>
      </c>
      <c r="I42" s="18">
        <f t="shared" si="9"/>
        <v>6532945.06</v>
      </c>
      <c r="J42" s="18">
        <f t="shared" si="9"/>
        <v>11397112.01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CCLGRO-CONTROL-INT</cp:lastModifiedBy>
  <cp:lastPrinted>2023-04-05T00:45:30Z</cp:lastPrinted>
  <dcterms:created xsi:type="dcterms:W3CDTF">2014-09-29T18:50:46Z</dcterms:created>
  <dcterms:modified xsi:type="dcterms:W3CDTF">2023-04-05T00:45:39Z</dcterms:modified>
  <cp:category/>
  <cp:version/>
  <cp:contentType/>
  <cp:contentStatus/>
</cp:coreProperties>
</file>