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600" windowHeight="11610" activeTab="0"/>
  </bookViews>
  <sheets>
    <sheet name="4.3.1. - IP-1" sheetId="1" r:id="rId1"/>
  </sheets>
  <definedNames>
    <definedName name="_xlnm.Print_Titles" localSheetId="0">'4.3.1. - IP-1'!$1:$5</definedName>
  </definedNames>
  <calcPr fullCalcOnLoad="1"/>
</workbook>
</file>

<file path=xl/sharedStrings.xml><?xml version="1.0" encoding="utf-8"?>
<sst xmlns="http://schemas.openxmlformats.org/spreadsheetml/2006/main" count="74" uniqueCount="49">
  <si>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</si>
  <si>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</si>
  <si>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</si>
  <si>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</si>
  <si>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</si>
  <si>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</si>
  <si>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</si>
  <si>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</si>
  <si>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</si>
  <si>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</si>
  <si>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</si>
  <si>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</si>
  <si>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</si>
  <si>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</si>
  <si>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</si>
  <si>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</si>
  <si>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</si>
  <si>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</si>
  <si>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</si>
  <si>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</si>
  <si>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</si>
  <si>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</si>
  <si>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</si>
  <si>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</si>
  <si>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Ampliaciones y 
Reducciones</t>
  </si>
  <si>
    <t>Universidad Tecnológica de la Región Norte de Guerrero</t>
  </si>
  <si>
    <t>Ingresos excedentes¹</t>
  </si>
  <si>
    <t>Cta. Cont. ( 8110 )</t>
  </si>
  <si>
    <t>Cta. Cont. ( 8130 )</t>
  </si>
  <si>
    <t>Cta. Cont. ( 8150 )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</si>
  <si>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</si>
  <si>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</si>
  <si>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 y Pensiones y Jubilaciones</t>
  </si>
  <si>
    <t>Ingresos del Poder Ejecutivo Federal o Estatal y de los Municipios</t>
  </si>
  <si>
    <t>Cuotas y aportaciones de Seguridad Social</t>
  </si>
  <si>
    <t>Contribuciones de mejoras</t>
  </si>
  <si>
    <t>Ingresos de los Entes Públicos de los Poderes Legislativo y Judicial, de los Órganos Autónomos y del Sector Paraestatal o Paramunicipal, así como de las Empresas Productivas del Estado</t>
  </si>
  <si>
    <t>Cta. Cont. ( 8140 )</t>
  </si>
  <si>
    <t xml:space="preserve">Derechos </t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</si>
  <si>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</si>
  <si>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</si>
  <si>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</si>
  <si>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t>Productos 1</t>
  </si>
  <si>
    <t>Aprovechamientos 2</t>
  </si>
  <si>
    <t>Ingresos por Ventas de Bienes, Prestación de Servicios y Otros Ingresos 3</t>
  </si>
  <si>
    <t>Cuenta Publica 2022</t>
  </si>
  <si>
    <t>(6= 5 - 1 )</t>
  </si>
  <si>
    <t>Del 1 de Enero al 31 de Diciembre de 2022</t>
  </si>
  <si>
    <t>Formato IP-1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</si>
</sst>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_-;\-* #,##0_-;_-* &quot;-&quot;??_-;_-@_-"/>
    <numFmt numFmtId="171" formatCode="#,##0_ ;[Red]\-#,##0\ "/>
    <numFmt numFmtId="172" formatCode="#,##0.0_ ;[Red]\-#,##0.0\ "/>
    <numFmt numFmtId="173" formatCode="#,##0.00_ ;[Red]\-#,##0.00\ "/>
    <numFmt numFmtId="174" formatCode="0_ ;\-0\ "/>
    <numFmt numFmtId="175" formatCode="General_)"/>
    <numFmt numFmtId="176" formatCode="#,##0.0"/>
    <numFmt numFmtId="177" formatCode="[$-80A]dddd\,\ d&quot; de &quot;mmmm&quot; de &quot;yyyy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rgb="FF000000"/>
      <name val="Tahom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8"/>
      <color theme="1"/>
      <name val="Arial"/>
      <family val="2"/>
    </font>
    <font>
      <vertAlign val="subscript"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51" fillId="0" borderId="0" xfId="0" applyFont="1" applyAlignment="1">
      <alignment/>
    </xf>
    <xf numFmtId="6" fontId="51" fillId="0" borderId="0" xfId="0" applyNumberFormat="1" applyFont="1" applyAlignment="1">
      <alignment/>
    </xf>
    <xf numFmtId="0" fontId="3" fillId="33" borderId="0" xfId="78" applyFont="1" applyFill="1">
      <alignment/>
      <protection/>
    </xf>
    <xf numFmtId="0" fontId="4" fillId="33" borderId="0" xfId="0" applyFont="1" applyFill="1" applyAlignment="1">
      <alignment/>
    </xf>
    <xf numFmtId="0" fontId="3" fillId="33" borderId="0" xfId="78" applyFont="1" applyFill="1" applyAlignment="1">
      <alignment horizontal="center"/>
      <protection/>
    </xf>
    <xf numFmtId="0" fontId="4" fillId="33" borderId="10" xfId="78" applyFont="1" applyFill="1" applyBorder="1">
      <alignment/>
      <protection/>
    </xf>
    <xf numFmtId="0" fontId="4" fillId="33" borderId="11" xfId="78" applyFont="1" applyFill="1" applyBorder="1">
      <alignment/>
      <protection/>
    </xf>
    <xf numFmtId="0" fontId="4" fillId="33" borderId="12" xfId="78" applyFont="1" applyFill="1" applyBorder="1">
      <alignment/>
      <protection/>
    </xf>
    <xf numFmtId="0" fontId="4" fillId="33" borderId="13" xfId="78" applyFont="1" applyFill="1" applyBorder="1" applyAlignment="1">
      <alignment horizontal="center"/>
      <protection/>
    </xf>
    <xf numFmtId="0" fontId="4" fillId="33" borderId="14" xfId="78" applyFont="1" applyFill="1" applyBorder="1" applyAlignment="1">
      <alignment horizontal="center" vertical="center"/>
      <protection/>
    </xf>
    <xf numFmtId="0" fontId="4" fillId="33" borderId="15" xfId="78" applyFont="1" applyFill="1" applyBorder="1" applyAlignment="1">
      <alignment horizontal="center" vertical="center"/>
      <protection/>
    </xf>
    <xf numFmtId="0" fontId="4" fillId="33" borderId="16" xfId="78" applyFont="1" applyFill="1" applyBorder="1" applyAlignment="1">
      <alignment wrapText="1"/>
      <protection/>
    </xf>
    <xf numFmtId="0" fontId="3" fillId="33" borderId="17" xfId="78" applyFont="1" applyFill="1" applyBorder="1" applyAlignment="1">
      <alignment horizontal="centerContinuous"/>
      <protection/>
    </xf>
    <xf numFmtId="0" fontId="3" fillId="33" borderId="18" xfId="78" applyFont="1" applyFill="1" applyBorder="1" applyAlignment="1">
      <alignment horizontal="centerContinuous"/>
      <protection/>
    </xf>
    <xf numFmtId="0" fontId="3" fillId="33" borderId="19" xfId="78" applyFont="1" applyFill="1" applyBorder="1" applyAlignment="1">
      <alignment horizontal="left" wrapText="1"/>
      <protection/>
    </xf>
    <xf numFmtId="173" fontId="3" fillId="33" borderId="20" xfId="78" applyNumberFormat="1" applyFont="1" applyFill="1" applyBorder="1" applyAlignment="1" applyProtection="1">
      <alignment horizontal="right"/>
      <protection/>
    </xf>
    <xf numFmtId="173" fontId="4" fillId="0" borderId="0" xfId="0" applyNumberFormat="1" applyFont="1" applyAlignment="1">
      <alignment/>
    </xf>
    <xf numFmtId="6" fontId="51" fillId="0" borderId="0" xfId="0" applyNumberFormat="1" applyFont="1" applyBorder="1" applyAlignment="1">
      <alignment/>
    </xf>
    <xf numFmtId="0" fontId="4" fillId="33" borderId="21" xfId="78" applyFont="1" applyFill="1" applyBorder="1">
      <alignment/>
      <protection/>
    </xf>
    <xf numFmtId="0" fontId="4" fillId="33" borderId="0" xfId="78" applyFont="1" applyFill="1" applyBorder="1">
      <alignment/>
      <protection/>
    </xf>
    <xf numFmtId="0" fontId="4" fillId="33" borderId="22" xfId="78" applyFont="1" applyFill="1" applyBorder="1">
      <alignment/>
      <protection/>
    </xf>
    <xf numFmtId="0" fontId="4" fillId="33" borderId="22" xfId="78" applyFont="1" applyFill="1" applyBorder="1" applyAlignment="1">
      <alignment horizontal="center"/>
      <protection/>
    </xf>
    <xf numFmtId="0" fontId="3" fillId="33" borderId="12" xfId="78" applyFont="1" applyFill="1" applyBorder="1" applyAlignment="1" quotePrefix="1">
      <alignment horizontal="center"/>
      <protection/>
    </xf>
    <xf numFmtId="0" fontId="9" fillId="33" borderId="10" xfId="78" applyFont="1" applyFill="1" applyBorder="1">
      <alignment/>
      <protection/>
    </xf>
    <xf numFmtId="0" fontId="9" fillId="33" borderId="11" xfId="78" applyFont="1" applyFill="1" applyBorder="1">
      <alignment/>
      <protection/>
    </xf>
    <xf numFmtId="0" fontId="9" fillId="33" borderId="12" xfId="78" applyFont="1" applyFill="1" applyBorder="1">
      <alignment/>
      <protection/>
    </xf>
    <xf numFmtId="0" fontId="11" fillId="33" borderId="12" xfId="78" applyFont="1" applyFill="1" applyBorder="1" applyAlignment="1" quotePrefix="1">
      <alignment horizontal="center"/>
      <protection/>
    </xf>
    <xf numFmtId="6" fontId="9" fillId="33" borderId="13" xfId="78" applyNumberFormat="1" applyFont="1" applyFill="1" applyBorder="1" applyAlignment="1">
      <alignment horizontal="center"/>
      <protection/>
    </xf>
    <xf numFmtId="173" fontId="11" fillId="33" borderId="23" xfId="78" applyNumberFormat="1" applyFont="1" applyFill="1" applyBorder="1" applyAlignment="1">
      <alignment horizontal="right" vertical="center" wrapText="1"/>
      <protection/>
    </xf>
    <xf numFmtId="0" fontId="9" fillId="33" borderId="21" xfId="78" applyFont="1" applyFill="1" applyBorder="1" applyAlignment="1">
      <alignment horizontal="center" vertical="center"/>
      <protection/>
    </xf>
    <xf numFmtId="0" fontId="9" fillId="33" borderId="22" xfId="0" applyFont="1" applyFill="1" applyBorder="1" applyAlignment="1">
      <alignment vertical="center" wrapText="1"/>
    </xf>
    <xf numFmtId="0" fontId="11" fillId="33" borderId="21" xfId="78" applyFont="1" applyFill="1" applyBorder="1" applyAlignment="1">
      <alignment horizontal="left"/>
      <protection/>
    </xf>
    <xf numFmtId="0" fontId="9" fillId="33" borderId="0" xfId="78" applyFont="1" applyFill="1" applyBorder="1" applyAlignment="1">
      <alignment horizontal="center" vertical="center"/>
      <protection/>
    </xf>
    <xf numFmtId="0" fontId="11" fillId="33" borderId="17" xfId="78" applyFont="1" applyFill="1" applyBorder="1" applyAlignment="1">
      <alignment horizontal="centerContinuous"/>
      <protection/>
    </xf>
    <xf numFmtId="0" fontId="11" fillId="33" borderId="18" xfId="78" applyFont="1" applyFill="1" applyBorder="1" applyAlignment="1">
      <alignment horizontal="centerContinuous"/>
      <protection/>
    </xf>
    <xf numFmtId="0" fontId="11" fillId="33" borderId="19" xfId="78" applyFont="1" applyFill="1" applyBorder="1" applyAlignment="1">
      <alignment horizontal="left" wrapText="1" indent="1"/>
      <protection/>
    </xf>
    <xf numFmtId="0" fontId="10" fillId="33" borderId="11" xfId="0" applyFont="1" applyFill="1" applyBorder="1" applyAlignment="1">
      <alignment vertical="top" wrapText="1"/>
    </xf>
    <xf numFmtId="0" fontId="51" fillId="0" borderId="0" xfId="0" applyFont="1" applyBorder="1" applyAlignment="1">
      <alignment/>
    </xf>
    <xf numFmtId="173" fontId="4" fillId="33" borderId="22" xfId="52" applyNumberFormat="1" applyFont="1" applyFill="1" applyBorder="1" applyAlignment="1" applyProtection="1">
      <alignment horizontal="right"/>
      <protection locked="0"/>
    </xf>
    <xf numFmtId="173" fontId="4" fillId="33" borderId="22" xfId="52" applyNumberFormat="1" applyFont="1" applyFill="1" applyBorder="1" applyAlignment="1" applyProtection="1">
      <alignment horizontal="right"/>
      <protection/>
    </xf>
    <xf numFmtId="173" fontId="6" fillId="33" borderId="22" xfId="52" applyNumberFormat="1" applyFont="1" applyFill="1" applyBorder="1" applyAlignment="1" applyProtection="1">
      <alignment horizontal="right"/>
      <protection/>
    </xf>
    <xf numFmtId="173" fontId="4" fillId="33" borderId="16" xfId="52" applyNumberFormat="1" applyFont="1" applyFill="1" applyBorder="1" applyAlignment="1">
      <alignment horizontal="center"/>
    </xf>
    <xf numFmtId="173" fontId="6" fillId="33" borderId="16" xfId="52" applyNumberFormat="1" applyFont="1" applyFill="1" applyBorder="1" applyAlignment="1">
      <alignment horizontal="center"/>
    </xf>
    <xf numFmtId="4" fontId="4" fillId="34" borderId="22" xfId="52" applyNumberFormat="1" applyFont="1" applyFill="1" applyBorder="1" applyAlignment="1" applyProtection="1">
      <alignment horizontal="right"/>
      <protection locked="0"/>
    </xf>
    <xf numFmtId="4" fontId="4" fillId="34" borderId="22" xfId="52" applyNumberFormat="1" applyFont="1" applyFill="1" applyBorder="1" applyAlignment="1" applyProtection="1">
      <alignment horizontal="right"/>
      <protection/>
    </xf>
    <xf numFmtId="4" fontId="52" fillId="34" borderId="23" xfId="0" applyNumberFormat="1" applyFont="1" applyFill="1" applyBorder="1" applyAlignment="1" applyProtection="1">
      <alignment horizontal="right" vertical="center" wrapText="1"/>
      <protection locked="0"/>
    </xf>
    <xf numFmtId="4" fontId="52" fillId="34" borderId="23" xfId="0" applyNumberFormat="1" applyFont="1" applyFill="1" applyBorder="1" applyAlignment="1">
      <alignment horizontal="right" vertical="center" wrapText="1"/>
    </xf>
    <xf numFmtId="173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173" fontId="4" fillId="33" borderId="23" xfId="0" applyNumberFormat="1" applyFont="1" applyFill="1" applyBorder="1" applyAlignment="1">
      <alignment horizontal="right" vertical="center" wrapText="1"/>
    </xf>
    <xf numFmtId="173" fontId="4" fillId="33" borderId="23" xfId="0" applyNumberFormat="1" applyFont="1" applyFill="1" applyBorder="1" applyAlignment="1">
      <alignment vertical="center" wrapText="1"/>
    </xf>
    <xf numFmtId="4" fontId="53" fillId="34" borderId="23" xfId="0" applyNumberFormat="1" applyFont="1" applyFill="1" applyBorder="1" applyAlignment="1" applyProtection="1">
      <alignment horizontal="right" vertical="center" wrapText="1"/>
      <protection locked="0"/>
    </xf>
    <xf numFmtId="4" fontId="53" fillId="34" borderId="23" xfId="0" applyNumberFormat="1" applyFont="1" applyFill="1" applyBorder="1" applyAlignment="1">
      <alignment horizontal="right" vertical="center" wrapText="1"/>
    </xf>
    <xf numFmtId="173" fontId="3" fillId="33" borderId="23" xfId="0" applyNumberFormat="1" applyFont="1" applyFill="1" applyBorder="1" applyAlignment="1">
      <alignment horizontal="right" vertical="center" wrapText="1"/>
    </xf>
    <xf numFmtId="173" fontId="3" fillId="33" borderId="23" xfId="0" applyNumberFormat="1" applyFont="1" applyFill="1" applyBorder="1" applyAlignment="1">
      <alignment wrapText="1"/>
    </xf>
    <xf numFmtId="173" fontId="4" fillId="33" borderId="23" xfId="0" applyNumberFormat="1" applyFont="1" applyFill="1" applyBorder="1" applyAlignment="1">
      <alignment wrapText="1"/>
    </xf>
    <xf numFmtId="173" fontId="3" fillId="33" borderId="23" xfId="52" applyNumberFormat="1" applyFont="1" applyFill="1" applyBorder="1" applyAlignment="1">
      <alignment horizontal="right" wrapText="1"/>
    </xf>
    <xf numFmtId="173" fontId="3" fillId="33" borderId="23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20" xfId="78" applyNumberFormat="1" applyFont="1" applyFill="1" applyBorder="1" applyAlignment="1">
      <alignment horizontal="right" wrapText="1"/>
      <protection/>
    </xf>
    <xf numFmtId="173" fontId="3" fillId="33" borderId="13" xfId="78" applyNumberFormat="1" applyFont="1" applyFill="1" applyBorder="1" applyAlignment="1">
      <alignment/>
      <protection/>
    </xf>
    <xf numFmtId="173" fontId="6" fillId="33" borderId="11" xfId="0" applyNumberFormat="1" applyFont="1" applyFill="1" applyBorder="1" applyAlignment="1">
      <alignment vertical="top" wrapText="1"/>
    </xf>
    <xf numFmtId="173" fontId="3" fillId="33" borderId="24" xfId="78" applyNumberFormat="1" applyFont="1" applyFill="1" applyBorder="1" applyAlignment="1">
      <alignment/>
      <protection/>
    </xf>
    <xf numFmtId="37" fontId="5" fillId="6" borderId="20" xfId="52" applyNumberFormat="1" applyFont="1" applyFill="1" applyBorder="1" applyAlignment="1" applyProtection="1">
      <alignment horizontal="center" vertical="center"/>
      <protection/>
    </xf>
    <xf numFmtId="37" fontId="5" fillId="6" borderId="20" xfId="52" applyNumberFormat="1" applyFont="1" applyFill="1" applyBorder="1" applyAlignment="1" applyProtection="1">
      <alignment horizontal="center" wrapText="1"/>
      <protection/>
    </xf>
    <xf numFmtId="37" fontId="5" fillId="6" borderId="20" xfId="52" applyNumberFormat="1" applyFont="1" applyFill="1" applyBorder="1" applyAlignment="1" applyProtection="1">
      <alignment horizontal="center"/>
      <protection/>
    </xf>
    <xf numFmtId="6" fontId="5" fillId="6" borderId="20" xfId="52" applyNumberFormat="1" applyFont="1" applyFill="1" applyBorder="1" applyAlignment="1" applyProtection="1">
      <alignment horizontal="center" vertical="center"/>
      <protection/>
    </xf>
    <xf numFmtId="6" fontId="5" fillId="6" borderId="20" xfId="52" applyNumberFormat="1" applyFont="1" applyFill="1" applyBorder="1" applyAlignment="1" applyProtection="1">
      <alignment horizontal="center" wrapText="1"/>
      <protection/>
    </xf>
    <xf numFmtId="6" fontId="5" fillId="6" borderId="20" xfId="52" applyNumberFormat="1" applyFont="1" applyFill="1" applyBorder="1" applyAlignment="1" applyProtection="1">
      <alignment horizontal="center"/>
      <protection/>
    </xf>
    <xf numFmtId="37" fontId="7" fillId="0" borderId="0" xfId="52" applyNumberFormat="1" applyFont="1" applyFill="1" applyBorder="1" applyAlignment="1" applyProtection="1">
      <alignment horizontal="center"/>
      <protection locked="0"/>
    </xf>
    <xf numFmtId="37" fontId="7" fillId="0" borderId="0" xfId="52" applyNumberFormat="1" applyFont="1" applyFill="1" applyBorder="1" applyAlignment="1" applyProtection="1">
      <alignment horizontal="center"/>
      <protection/>
    </xf>
    <xf numFmtId="37" fontId="5" fillId="6" borderId="10" xfId="52" applyNumberFormat="1" applyFont="1" applyFill="1" applyBorder="1" applyAlignment="1" applyProtection="1">
      <alignment horizontal="center" vertical="center" wrapText="1"/>
      <protection/>
    </xf>
    <xf numFmtId="37" fontId="5" fillId="6" borderId="11" xfId="52" applyNumberFormat="1" applyFont="1" applyFill="1" applyBorder="1" applyAlignment="1" applyProtection="1">
      <alignment horizontal="center" vertical="center"/>
      <protection/>
    </xf>
    <xf numFmtId="37" fontId="5" fillId="6" borderId="12" xfId="52" applyNumberFormat="1" applyFont="1" applyFill="1" applyBorder="1" applyAlignment="1" applyProtection="1">
      <alignment horizontal="center" vertical="center"/>
      <protection/>
    </xf>
    <xf numFmtId="37" fontId="5" fillId="6" borderId="21" xfId="52" applyNumberFormat="1" applyFont="1" applyFill="1" applyBorder="1" applyAlignment="1" applyProtection="1">
      <alignment horizontal="center" vertical="center"/>
      <protection/>
    </xf>
    <xf numFmtId="37" fontId="5" fillId="6" borderId="0" xfId="52" applyNumberFormat="1" applyFont="1" applyFill="1" applyBorder="1" applyAlignment="1" applyProtection="1">
      <alignment horizontal="center" vertical="center"/>
      <protection/>
    </xf>
    <xf numFmtId="37" fontId="5" fillId="6" borderId="22" xfId="52" applyNumberFormat="1" applyFont="1" applyFill="1" applyBorder="1" applyAlignment="1" applyProtection="1">
      <alignment horizontal="center" vertical="center"/>
      <protection/>
    </xf>
    <xf numFmtId="37" fontId="5" fillId="6" borderId="14" xfId="52" applyNumberFormat="1" applyFont="1" applyFill="1" applyBorder="1" applyAlignment="1" applyProtection="1">
      <alignment horizontal="center" vertical="center"/>
      <protection/>
    </xf>
    <xf numFmtId="37" fontId="5" fillId="6" borderId="15" xfId="52" applyNumberFormat="1" applyFont="1" applyFill="1" applyBorder="1" applyAlignment="1" applyProtection="1">
      <alignment horizontal="center" vertical="center"/>
      <protection/>
    </xf>
    <xf numFmtId="37" fontId="5" fillId="6" borderId="16" xfId="52" applyNumberFormat="1" applyFont="1" applyFill="1" applyBorder="1" applyAlignment="1" applyProtection="1">
      <alignment horizontal="center" vertical="center"/>
      <protection/>
    </xf>
    <xf numFmtId="37" fontId="5" fillId="6" borderId="17" xfId="52" applyNumberFormat="1" applyFont="1" applyFill="1" applyBorder="1" applyAlignment="1" applyProtection="1">
      <alignment horizontal="center"/>
      <protection/>
    </xf>
    <xf numFmtId="37" fontId="5" fillId="6" borderId="18" xfId="52" applyNumberFormat="1" applyFont="1" applyFill="1" applyBorder="1" applyAlignment="1" applyProtection="1">
      <alignment horizontal="center"/>
      <protection/>
    </xf>
    <xf numFmtId="37" fontId="5" fillId="6" borderId="19" xfId="52" applyNumberFormat="1" applyFont="1" applyFill="1" applyBorder="1" applyAlignment="1" applyProtection="1">
      <alignment horizontal="center"/>
      <protection/>
    </xf>
    <xf numFmtId="37" fontId="5" fillId="6" borderId="20" xfId="52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173" fontId="5" fillId="33" borderId="13" xfId="78" applyNumberFormat="1" applyFont="1" applyFill="1" applyBorder="1" applyAlignment="1">
      <alignment horizontal="right"/>
      <protection/>
    </xf>
    <xf numFmtId="173" fontId="5" fillId="33" borderId="24" xfId="78" applyNumberFormat="1" applyFont="1" applyFill="1" applyBorder="1" applyAlignment="1">
      <alignment horizontal="right"/>
      <protection/>
    </xf>
    <xf numFmtId="173" fontId="5" fillId="0" borderId="17" xfId="0" applyNumberFormat="1" applyFont="1" applyBorder="1" applyAlignment="1">
      <alignment horizontal="center" vertical="top" wrapText="1"/>
    </xf>
    <xf numFmtId="173" fontId="5" fillId="0" borderId="19" xfId="0" applyNumberFormat="1" applyFont="1" applyBorder="1" applyAlignment="1">
      <alignment horizontal="center" vertical="top" wrapText="1"/>
    </xf>
    <xf numFmtId="6" fontId="5" fillId="6" borderId="17" xfId="52" applyNumberFormat="1" applyFont="1" applyFill="1" applyBorder="1" applyAlignment="1" applyProtection="1">
      <alignment horizontal="center"/>
      <protection/>
    </xf>
    <xf numFmtId="6" fontId="5" fillId="6" borderId="18" xfId="52" applyNumberFormat="1" applyFont="1" applyFill="1" applyBorder="1" applyAlignment="1" applyProtection="1">
      <alignment horizontal="center"/>
      <protection/>
    </xf>
    <xf numFmtId="6" fontId="5" fillId="6" borderId="19" xfId="52" applyNumberFormat="1" applyFont="1" applyFill="1" applyBorder="1" applyAlignment="1" applyProtection="1">
      <alignment horizontal="center"/>
      <protection/>
    </xf>
    <xf numFmtId="6" fontId="5" fillId="6" borderId="20" xfId="52" applyNumberFormat="1" applyFont="1" applyFill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54" fillId="34" borderId="0" xfId="61" applyFont="1" applyFill="1" applyAlignment="1">
      <alignment horizontal="left" wrapText="1"/>
      <protection/>
    </xf>
    <xf numFmtId="0" fontId="55" fillId="34" borderId="0" xfId="61" applyFont="1" applyFill="1" applyAlignment="1">
      <alignment horizontal="left" wrapText="1"/>
      <protection/>
    </xf>
    <xf numFmtId="0" fontId="55" fillId="0" borderId="0" xfId="61" applyFont="1" applyAlignment="1">
      <alignment horizontal="left" wrapText="1"/>
      <protection/>
    </xf>
    <xf numFmtId="0" fontId="11" fillId="33" borderId="21" xfId="78" applyFont="1" applyFill="1" applyBorder="1" applyAlignment="1">
      <alignment horizontal="left" vertical="center" wrapText="1"/>
      <protection/>
    </xf>
    <xf numFmtId="0" fontId="11" fillId="33" borderId="0" xfId="78" applyFont="1" applyFill="1" applyBorder="1" applyAlignment="1">
      <alignment horizontal="left" vertical="center" wrapText="1"/>
      <protection/>
    </xf>
    <xf numFmtId="0" fontId="11" fillId="33" borderId="22" xfId="78" applyFont="1" applyFill="1" applyBorder="1" applyAlignment="1">
      <alignment horizontal="left" vertical="center" wrapText="1"/>
      <protection/>
    </xf>
  </cellXfs>
  <cellStyles count="7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3" xfId="53"/>
    <cellStyle name="Millares 4" xfId="54"/>
    <cellStyle name="Currency" xfId="55"/>
    <cellStyle name="Currency [0]" xfId="56"/>
    <cellStyle name="Moneda 2" xfId="57"/>
    <cellStyle name="Moneda 2 2" xfId="58"/>
    <cellStyle name="Moneda 3" xfId="59"/>
    <cellStyle name="Neutral" xfId="60"/>
    <cellStyle name="Normal 10" xfId="61"/>
    <cellStyle name="Normal 11 2" xfId="62"/>
    <cellStyle name="Normal 11 3" xfId="63"/>
    <cellStyle name="Normal 14" xfId="64"/>
    <cellStyle name="Normal 15" xfId="65"/>
    <cellStyle name="Normal 19" xfId="66"/>
    <cellStyle name="Normal 2" xfId="67"/>
    <cellStyle name="Normal 2 2" xfId="68"/>
    <cellStyle name="Normal 2 3" xfId="69"/>
    <cellStyle name="Normal 24" xfId="70"/>
    <cellStyle name="Normal 25" xfId="71"/>
    <cellStyle name="Normal 3" xfId="72"/>
    <cellStyle name="Normal 3 2" xfId="73"/>
    <cellStyle name="Normal 5 2 3" xfId="74"/>
    <cellStyle name="Normal 6 2" xfId="75"/>
    <cellStyle name="Normal 6 3" xfId="76"/>
    <cellStyle name="Normal 7 2" xfId="77"/>
    <cellStyle name="Normal 9" xfId="78"/>
    <cellStyle name="Notas" xfId="79"/>
    <cellStyle name="Percent" xfId="80"/>
    <cellStyle name="Porcentaje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</xdr:row>
      <xdr:rowOff>19050</xdr:rowOff>
    </xdr:from>
    <xdr:to>
      <xdr:col>8</xdr:col>
      <xdr:colOff>1333500</xdr:colOff>
      <xdr:row>3</xdr:row>
      <xdr:rowOff>219075</xdr:rowOff>
    </xdr:to>
    <xdr:pic>
      <xdr:nvPicPr>
        <xdr:cNvPr id="1" name="Picture 49" descr="logo_ut_rec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257175"/>
          <a:ext cx="876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9525</xdr:rowOff>
    </xdr:from>
    <xdr:to>
      <xdr:col>2</xdr:col>
      <xdr:colOff>1190625</xdr:colOff>
      <xdr:row>36</xdr:row>
      <xdr:rowOff>95250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5725" y="7448550"/>
          <a:ext cx="225742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Mtro.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Rodolfo Ponce Reynoso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Rector de la UTRNG</a:t>
          </a:r>
        </a:p>
      </xdr:txBody>
    </xdr:sp>
    <xdr:clientData/>
  </xdr:twoCellAnchor>
  <xdr:twoCellAnchor>
    <xdr:from>
      <xdr:col>2</xdr:col>
      <xdr:colOff>1971675</xdr:colOff>
      <xdr:row>30</xdr:row>
      <xdr:rowOff>9525</xdr:rowOff>
    </xdr:from>
    <xdr:to>
      <xdr:col>4</xdr:col>
      <xdr:colOff>542925</xdr:colOff>
      <xdr:row>36</xdr:row>
      <xdr:rowOff>161925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124200" y="7448550"/>
          <a:ext cx="25431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 Cuauhtémoc López Adán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Administración y Finanzas</a:t>
          </a:r>
        </a:p>
      </xdr:txBody>
    </xdr:sp>
    <xdr:clientData/>
  </xdr:twoCellAnchor>
  <xdr:twoCellAnchor>
    <xdr:from>
      <xdr:col>5</xdr:col>
      <xdr:colOff>200025</xdr:colOff>
      <xdr:row>30</xdr:row>
      <xdr:rowOff>9525</xdr:rowOff>
    </xdr:from>
    <xdr:to>
      <xdr:col>6</xdr:col>
      <xdr:colOff>1038225</xdr:colOff>
      <xdr:row>36</xdr:row>
      <xdr:rowOff>123825</xdr:rowOff>
    </xdr:to>
    <xdr:sp>
      <xdr:nvSpPr>
        <xdr:cNvPr id="4" name="3 CuadroTexto"/>
        <xdr:cNvSpPr txBox="1">
          <a:spLocks noChangeArrowheads="1"/>
        </xdr:cNvSpPr>
      </xdr:nvSpPr>
      <xdr:spPr>
        <a:xfrm>
          <a:off x="6724650" y="7448550"/>
          <a:ext cx="22383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L.C. Paola Herrera Rivera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del Departamento de Contabilidad
</a:t>
          </a:r>
        </a:p>
      </xdr:txBody>
    </xdr:sp>
    <xdr:clientData/>
  </xdr:twoCellAnchor>
  <xdr:twoCellAnchor>
    <xdr:from>
      <xdr:col>7</xdr:col>
      <xdr:colOff>438150</xdr:colOff>
      <xdr:row>30</xdr:row>
      <xdr:rowOff>38100</xdr:rowOff>
    </xdr:from>
    <xdr:to>
      <xdr:col>8</xdr:col>
      <xdr:colOff>1190625</xdr:colOff>
      <xdr:row>36</xdr:row>
      <xdr:rowOff>95250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763125" y="7477125"/>
          <a:ext cx="21526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Vo. Bo.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 Diego Armando Reza Taboada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Comisario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0</xdr:col>
      <xdr:colOff>85725</xdr:colOff>
      <xdr:row>68</xdr:row>
      <xdr:rowOff>9525</xdr:rowOff>
    </xdr:from>
    <xdr:to>
      <xdr:col>2</xdr:col>
      <xdr:colOff>1352550</xdr:colOff>
      <xdr:row>74</xdr:row>
      <xdr:rowOff>133350</xdr:rowOff>
    </xdr:to>
    <xdr:sp>
      <xdr:nvSpPr>
        <xdr:cNvPr id="6" name="7 CuadroTexto"/>
        <xdr:cNvSpPr txBox="1">
          <a:spLocks noChangeArrowheads="1"/>
        </xdr:cNvSpPr>
      </xdr:nvSpPr>
      <xdr:spPr>
        <a:xfrm>
          <a:off x="85725" y="16878300"/>
          <a:ext cx="241935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Mtro.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Rodolfo Ponce Reynoso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Rector de la UTRNG</a:t>
          </a:r>
        </a:p>
      </xdr:txBody>
    </xdr:sp>
    <xdr:clientData/>
  </xdr:twoCellAnchor>
  <xdr:twoCellAnchor>
    <xdr:from>
      <xdr:col>2</xdr:col>
      <xdr:colOff>2143125</xdr:colOff>
      <xdr:row>68</xdr:row>
      <xdr:rowOff>9525</xdr:rowOff>
    </xdr:from>
    <xdr:to>
      <xdr:col>4</xdr:col>
      <xdr:colOff>695325</xdr:colOff>
      <xdr:row>74</xdr:row>
      <xdr:rowOff>114300</xdr:rowOff>
    </xdr:to>
    <xdr:sp>
      <xdr:nvSpPr>
        <xdr:cNvPr id="7" name="3 CuadroTexto"/>
        <xdr:cNvSpPr txBox="1">
          <a:spLocks noChangeArrowheads="1"/>
        </xdr:cNvSpPr>
      </xdr:nvSpPr>
      <xdr:spPr>
        <a:xfrm>
          <a:off x="3295650" y="16878300"/>
          <a:ext cx="252412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 Cuauhtémoc López Adán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Administración y Finanzas</a:t>
          </a:r>
        </a:p>
      </xdr:txBody>
    </xdr:sp>
    <xdr:clientData/>
  </xdr:twoCellAnchor>
  <xdr:twoCellAnchor>
    <xdr:from>
      <xdr:col>5</xdr:col>
      <xdr:colOff>200025</xdr:colOff>
      <xdr:row>68</xdr:row>
      <xdr:rowOff>9525</xdr:rowOff>
    </xdr:from>
    <xdr:to>
      <xdr:col>6</xdr:col>
      <xdr:colOff>1038225</xdr:colOff>
      <xdr:row>74</xdr:row>
      <xdr:rowOff>85725</xdr:rowOff>
    </xdr:to>
    <xdr:sp>
      <xdr:nvSpPr>
        <xdr:cNvPr id="8" name="3 CuadroTexto"/>
        <xdr:cNvSpPr txBox="1">
          <a:spLocks noChangeArrowheads="1"/>
        </xdr:cNvSpPr>
      </xdr:nvSpPr>
      <xdr:spPr>
        <a:xfrm>
          <a:off x="6724650" y="16878300"/>
          <a:ext cx="22383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L.C. Ma.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Paola Herrera Rivera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del Departamento de Contabilidad
</a:t>
          </a:r>
        </a:p>
      </xdr:txBody>
    </xdr:sp>
    <xdr:clientData/>
  </xdr:twoCellAnchor>
  <xdr:twoCellAnchor>
    <xdr:from>
      <xdr:col>7</xdr:col>
      <xdr:colOff>371475</xdr:colOff>
      <xdr:row>68</xdr:row>
      <xdr:rowOff>9525</xdr:rowOff>
    </xdr:from>
    <xdr:to>
      <xdr:col>8</xdr:col>
      <xdr:colOff>1285875</xdr:colOff>
      <xdr:row>74</xdr:row>
      <xdr:rowOff>28575</xdr:rowOff>
    </xdr:to>
    <xdr:sp>
      <xdr:nvSpPr>
        <xdr:cNvPr id="9" name="3 CuadroTexto"/>
        <xdr:cNvSpPr txBox="1">
          <a:spLocks noChangeArrowheads="1"/>
        </xdr:cNvSpPr>
      </xdr:nvSpPr>
      <xdr:spPr>
        <a:xfrm>
          <a:off x="9696450" y="16878300"/>
          <a:ext cx="23145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Vo. Bo.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 Diego Armando Reza Taboada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Comisario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2</xdr:col>
      <xdr:colOff>66675</xdr:colOff>
      <xdr:row>4</xdr:row>
      <xdr:rowOff>0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57175"/>
          <a:ext cx="1181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I75"/>
  <sheetViews>
    <sheetView showGridLines="0" tabSelected="1" zoomScalePageLayoutView="0" workbookViewId="0" topLeftCell="A1">
      <selection activeCell="I6" sqref="I6:I7"/>
    </sheetView>
  </sheetViews>
  <sheetFormatPr defaultColWidth="11.421875" defaultRowHeight="15"/>
  <cols>
    <col min="1" max="1" width="5.8515625" style="1" customWidth="1"/>
    <col min="2" max="2" width="11.421875" style="1" customWidth="1"/>
    <col min="3" max="3" width="38.57421875" style="1" customWidth="1"/>
    <col min="4" max="9" width="21.00390625" style="1" customWidth="1"/>
    <col min="10" max="16384" width="11.421875" style="1" customWidth="1"/>
  </cols>
  <sheetData>
    <row r="1" spans="1:9" ht="18.75">
      <c r="A1" s="68" t="s">
        <v>45</v>
      </c>
      <c r="B1" s="68"/>
      <c r="C1" s="68"/>
      <c r="D1" s="68"/>
      <c r="E1" s="68"/>
      <c r="F1" s="68"/>
      <c r="G1" s="68"/>
      <c r="H1" s="68"/>
      <c r="I1" s="68"/>
    </row>
    <row r="2" spans="1:9" ht="18">
      <c r="A2" s="68" t="s">
        <v>25</v>
      </c>
      <c r="B2" s="68"/>
      <c r="C2" s="68"/>
      <c r="D2" s="68"/>
      <c r="E2" s="68"/>
      <c r="F2" s="68"/>
      <c r="G2" s="68"/>
      <c r="H2" s="68"/>
      <c r="I2" s="68"/>
    </row>
    <row r="3" spans="1:9" ht="18">
      <c r="A3" s="69" t="s">
        <v>0</v>
      </c>
      <c r="B3" s="69"/>
      <c r="C3" s="69"/>
      <c r="D3" s="69"/>
      <c r="E3" s="69"/>
      <c r="F3" s="69"/>
      <c r="G3" s="69"/>
      <c r="H3" s="69"/>
      <c r="I3" s="69"/>
    </row>
    <row r="4" spans="1:9" ht="18">
      <c r="A4" s="69" t="s">
        <v>47</v>
      </c>
      <c r="B4" s="69"/>
      <c r="C4" s="69"/>
      <c r="D4" s="69"/>
      <c r="E4" s="69"/>
      <c r="F4" s="69"/>
      <c r="G4" s="69"/>
      <c r="H4" s="69"/>
      <c r="I4" s="69"/>
    </row>
    <row r="5" spans="1:9" ht="16.5">
      <c r="A5" s="3"/>
      <c r="B5" s="3"/>
      <c r="C5" s="3"/>
      <c r="D5" s="4"/>
      <c r="E5" s="5"/>
      <c r="F5" s="5"/>
      <c r="G5" s="5"/>
      <c r="H5" s="5"/>
      <c r="I5" s="5" t="s">
        <v>48</v>
      </c>
    </row>
    <row r="6" spans="1:9" ht="16.5">
      <c r="A6" s="70" t="s">
        <v>1</v>
      </c>
      <c r="B6" s="71"/>
      <c r="C6" s="72"/>
      <c r="D6" s="79" t="s">
        <v>2</v>
      </c>
      <c r="E6" s="80"/>
      <c r="F6" s="80"/>
      <c r="G6" s="80"/>
      <c r="H6" s="81"/>
      <c r="I6" s="82" t="s">
        <v>3</v>
      </c>
    </row>
    <row r="7" spans="1:9" ht="33">
      <c r="A7" s="73"/>
      <c r="B7" s="74"/>
      <c r="C7" s="75"/>
      <c r="D7" s="62" t="s">
        <v>4</v>
      </c>
      <c r="E7" s="63" t="s">
        <v>5</v>
      </c>
      <c r="F7" s="62" t="s">
        <v>6</v>
      </c>
      <c r="G7" s="62" t="s">
        <v>7</v>
      </c>
      <c r="H7" s="62" t="s">
        <v>8</v>
      </c>
      <c r="I7" s="82"/>
    </row>
    <row r="8" spans="1:9" ht="16.5">
      <c r="A8" s="76"/>
      <c r="B8" s="77"/>
      <c r="C8" s="78"/>
      <c r="D8" s="64" t="s">
        <v>9</v>
      </c>
      <c r="E8" s="64" t="s">
        <v>10</v>
      </c>
      <c r="F8" s="64" t="s">
        <v>11</v>
      </c>
      <c r="G8" s="64" t="s">
        <v>12</v>
      </c>
      <c r="H8" s="64" t="s">
        <v>13</v>
      </c>
      <c r="I8" s="64" t="s">
        <v>46</v>
      </c>
    </row>
    <row r="9" spans="1:9" ht="16.5">
      <c r="A9" s="6"/>
      <c r="B9" s="7"/>
      <c r="C9" s="8"/>
      <c r="D9" s="23" t="s">
        <v>27</v>
      </c>
      <c r="E9" s="23" t="s">
        <v>28</v>
      </c>
      <c r="F9" s="23"/>
      <c r="G9" s="23" t="s">
        <v>37</v>
      </c>
      <c r="H9" s="23" t="s">
        <v>29</v>
      </c>
      <c r="I9" s="9"/>
    </row>
    <row r="10" spans="1:9" ht="16.5">
      <c r="A10" s="19"/>
      <c r="B10" s="20"/>
      <c r="C10" s="21"/>
      <c r="D10" s="22"/>
      <c r="E10" s="22"/>
      <c r="F10" s="22"/>
      <c r="G10" s="22"/>
      <c r="H10" s="22"/>
      <c r="I10" s="22"/>
    </row>
    <row r="11" spans="1:9" ht="16.5" customHeight="1">
      <c r="A11" s="83" t="s">
        <v>14</v>
      </c>
      <c r="B11" s="84"/>
      <c r="C11" s="85"/>
      <c r="D11" s="39">
        <v>0</v>
      </c>
      <c r="E11" s="39">
        <v>0</v>
      </c>
      <c r="F11" s="40">
        <f aca="true" t="shared" si="0" ref="F11:F20">D11+E11</f>
        <v>0</v>
      </c>
      <c r="G11" s="39">
        <v>0</v>
      </c>
      <c r="H11" s="39">
        <v>0</v>
      </c>
      <c r="I11" s="40">
        <f aca="true" t="shared" si="1" ref="I11:I20">H11-D11</f>
        <v>0</v>
      </c>
    </row>
    <row r="12" spans="1:9" ht="16.5">
      <c r="A12" s="83" t="s">
        <v>15</v>
      </c>
      <c r="B12" s="84"/>
      <c r="C12" s="85"/>
      <c r="D12" s="39">
        <v>0</v>
      </c>
      <c r="E12" s="39">
        <v>0</v>
      </c>
      <c r="F12" s="40">
        <f t="shared" si="0"/>
        <v>0</v>
      </c>
      <c r="G12" s="39">
        <v>0</v>
      </c>
      <c r="H12" s="39">
        <v>0</v>
      </c>
      <c r="I12" s="40">
        <f t="shared" si="1"/>
        <v>0</v>
      </c>
    </row>
    <row r="13" spans="1:9" ht="16.5">
      <c r="A13" s="83" t="s">
        <v>16</v>
      </c>
      <c r="B13" s="84"/>
      <c r="C13" s="85"/>
      <c r="D13" s="39">
        <v>0</v>
      </c>
      <c r="E13" s="39">
        <v>0</v>
      </c>
      <c r="F13" s="40">
        <f t="shared" si="0"/>
        <v>0</v>
      </c>
      <c r="G13" s="39">
        <v>0</v>
      </c>
      <c r="H13" s="39">
        <v>0</v>
      </c>
      <c r="I13" s="40">
        <f t="shared" si="1"/>
        <v>0</v>
      </c>
    </row>
    <row r="14" spans="1:9" ht="16.5">
      <c r="A14" s="83" t="s">
        <v>17</v>
      </c>
      <c r="B14" s="84"/>
      <c r="C14" s="85"/>
      <c r="D14" s="44">
        <v>7000000</v>
      </c>
      <c r="E14" s="44">
        <v>-1280223.97</v>
      </c>
      <c r="F14" s="44">
        <f>D14+E14</f>
        <v>5719776.03</v>
      </c>
      <c r="G14" s="44">
        <v>5719776.03</v>
      </c>
      <c r="H14" s="44">
        <v>5719776.03</v>
      </c>
      <c r="I14" s="41">
        <f>H14-D14</f>
        <v>-1280223.9699999997</v>
      </c>
    </row>
    <row r="15" spans="1:9" ht="16.5">
      <c r="A15" s="83" t="s">
        <v>18</v>
      </c>
      <c r="B15" s="84"/>
      <c r="C15" s="85"/>
      <c r="D15" s="44">
        <v>0</v>
      </c>
      <c r="E15" s="45">
        <v>12766.82</v>
      </c>
      <c r="F15" s="44">
        <f>D15+E15</f>
        <v>12766.82</v>
      </c>
      <c r="G15" s="45">
        <v>12766.82</v>
      </c>
      <c r="H15" s="45">
        <v>12766.82</v>
      </c>
      <c r="I15" s="41">
        <f>H15-D15</f>
        <v>12766.82</v>
      </c>
    </row>
    <row r="16" spans="1:9" ht="16.5">
      <c r="A16" s="83" t="s">
        <v>19</v>
      </c>
      <c r="B16" s="84"/>
      <c r="C16" s="85"/>
      <c r="D16" s="44">
        <v>0</v>
      </c>
      <c r="E16" s="45">
        <v>64347</v>
      </c>
      <c r="F16" s="44">
        <f>D16+E16</f>
        <v>64347</v>
      </c>
      <c r="G16" s="45">
        <v>64347</v>
      </c>
      <c r="H16" s="45">
        <v>64347</v>
      </c>
      <c r="I16" s="41">
        <f>H16-D16</f>
        <v>64347</v>
      </c>
    </row>
    <row r="17" spans="1:9" ht="33" customHeight="1">
      <c r="A17" s="83" t="s">
        <v>30</v>
      </c>
      <c r="B17" s="84"/>
      <c r="C17" s="85"/>
      <c r="D17" s="39">
        <v>0</v>
      </c>
      <c r="E17" s="39">
        <v>0</v>
      </c>
      <c r="F17" s="40">
        <f t="shared" si="0"/>
        <v>0</v>
      </c>
      <c r="G17" s="39">
        <v>0</v>
      </c>
      <c r="H17" s="39">
        <v>0</v>
      </c>
      <c r="I17" s="41">
        <f t="shared" si="1"/>
        <v>0</v>
      </c>
    </row>
    <row r="18" spans="1:9" ht="51" customHeight="1">
      <c r="A18" s="83" t="s">
        <v>31</v>
      </c>
      <c r="B18" s="84"/>
      <c r="C18" s="85"/>
      <c r="D18" s="44">
        <v>0</v>
      </c>
      <c r="E18" s="44">
        <v>0</v>
      </c>
      <c r="F18" s="44">
        <f t="shared" si="0"/>
        <v>0</v>
      </c>
      <c r="G18" s="44">
        <v>0</v>
      </c>
      <c r="H18" s="44">
        <v>0</v>
      </c>
      <c r="I18" s="41">
        <f t="shared" si="1"/>
        <v>0</v>
      </c>
    </row>
    <row r="19" spans="1:9" ht="33" customHeight="1">
      <c r="A19" s="83" t="s">
        <v>32</v>
      </c>
      <c r="B19" s="84"/>
      <c r="C19" s="85"/>
      <c r="D19" s="44">
        <v>66630918</v>
      </c>
      <c r="E19" s="44">
        <v>11142272.94</v>
      </c>
      <c r="F19" s="44">
        <f t="shared" si="0"/>
        <v>77773190.94</v>
      </c>
      <c r="G19" s="44">
        <v>72668906.31</v>
      </c>
      <c r="H19" s="44">
        <v>72668906.31</v>
      </c>
      <c r="I19" s="41">
        <f>H19-D19</f>
        <v>6037988.310000002</v>
      </c>
    </row>
    <row r="20" spans="1:9" ht="16.5">
      <c r="A20" s="83" t="s">
        <v>20</v>
      </c>
      <c r="B20" s="84"/>
      <c r="C20" s="85"/>
      <c r="D20" s="39">
        <v>0</v>
      </c>
      <c r="E20" s="39">
        <v>0</v>
      </c>
      <c r="F20" s="40">
        <f t="shared" si="0"/>
        <v>0</v>
      </c>
      <c r="G20" s="39">
        <v>0</v>
      </c>
      <c r="H20" s="39">
        <v>0</v>
      </c>
      <c r="I20" s="41">
        <f t="shared" si="1"/>
        <v>0</v>
      </c>
    </row>
    <row r="21" spans="1:9" ht="16.5">
      <c r="A21" s="10"/>
      <c r="B21" s="11"/>
      <c r="C21" s="12"/>
      <c r="D21" s="42"/>
      <c r="E21" s="42"/>
      <c r="F21" s="42"/>
      <c r="G21" s="42"/>
      <c r="H21" s="42"/>
      <c r="I21" s="43"/>
    </row>
    <row r="22" spans="1:9" ht="16.5">
      <c r="A22" s="13"/>
      <c r="B22" s="14"/>
      <c r="C22" s="15" t="s">
        <v>21</v>
      </c>
      <c r="D22" s="16">
        <f>D11+D12+D13+D14+D15+D16+D17+D18+D19+D20</f>
        <v>73630918</v>
      </c>
      <c r="E22" s="16">
        <f>E11+E12+E13+E14+E15+E16+E17+E18+E19+E20</f>
        <v>9939162.79</v>
      </c>
      <c r="F22" s="16">
        <f>SUM(F11:F21)</f>
        <v>83570080.78999999</v>
      </c>
      <c r="G22" s="16">
        <f>SUM(G11:G21)</f>
        <v>78465796.16</v>
      </c>
      <c r="H22" s="16">
        <f>SUM(H11:H21)</f>
        <v>78465796.16</v>
      </c>
      <c r="I22" s="86">
        <f>I11+I12+I13+I14+I15+I16+I17+I18+I19+I20</f>
        <v>4834878.160000003</v>
      </c>
    </row>
    <row r="23" spans="4:9" ht="16.5">
      <c r="D23" s="17"/>
      <c r="E23" s="17"/>
      <c r="F23" s="17"/>
      <c r="G23" s="88" t="s">
        <v>26</v>
      </c>
      <c r="H23" s="89"/>
      <c r="I23" s="87"/>
    </row>
    <row r="24" spans="4:9" ht="16.5">
      <c r="D24" s="2"/>
      <c r="E24" s="2"/>
      <c r="F24" s="2"/>
      <c r="G24" s="2"/>
      <c r="H24" s="2"/>
      <c r="I24" s="2"/>
    </row>
    <row r="25" spans="4:9" ht="16.5">
      <c r="D25" s="2"/>
      <c r="E25" s="2"/>
      <c r="F25" s="2"/>
      <c r="G25" s="2"/>
      <c r="H25" s="2"/>
      <c r="I25" s="2"/>
    </row>
    <row r="26" spans="4:9" ht="16.5">
      <c r="D26" s="2"/>
      <c r="E26" s="2"/>
      <c r="F26" s="2"/>
      <c r="G26" s="2"/>
      <c r="H26" s="2"/>
      <c r="I26" s="2"/>
    </row>
    <row r="27" spans="4:9" ht="16.5">
      <c r="D27" s="2"/>
      <c r="E27" s="2"/>
      <c r="F27" s="2"/>
      <c r="G27" s="2"/>
      <c r="H27" s="2"/>
      <c r="I27" s="2"/>
    </row>
    <row r="28" spans="4:9" ht="16.5">
      <c r="D28" s="2"/>
      <c r="E28" s="2"/>
      <c r="F28" s="2"/>
      <c r="G28" s="2"/>
      <c r="H28" s="2"/>
      <c r="I28" s="2"/>
    </row>
    <row r="29" spans="4:9" ht="16.5">
      <c r="D29" s="2"/>
      <c r="E29" s="2"/>
      <c r="F29" s="2"/>
      <c r="G29" s="2"/>
      <c r="H29" s="2"/>
      <c r="I29" s="2"/>
    </row>
    <row r="30" spans="1:9" ht="16.5">
      <c r="A30" s="38"/>
      <c r="B30" s="38"/>
      <c r="C30" s="38"/>
      <c r="D30" s="18"/>
      <c r="E30" s="18"/>
      <c r="F30" s="18"/>
      <c r="G30" s="18"/>
      <c r="H30" s="18"/>
      <c r="I30" s="18"/>
    </row>
    <row r="31" spans="4:9" ht="16.5">
      <c r="D31" s="2"/>
      <c r="E31" s="2"/>
      <c r="F31" s="2"/>
      <c r="G31" s="2"/>
      <c r="H31" s="2"/>
      <c r="I31" s="2"/>
    </row>
    <row r="32" spans="4:9" ht="16.5">
      <c r="D32" s="2"/>
      <c r="E32" s="2"/>
      <c r="F32" s="2"/>
      <c r="G32" s="2"/>
      <c r="H32" s="2"/>
      <c r="I32" s="2"/>
    </row>
    <row r="33" spans="4:9" ht="16.5">
      <c r="D33" s="2"/>
      <c r="E33" s="2"/>
      <c r="F33" s="2"/>
      <c r="G33" s="2"/>
      <c r="H33" s="2"/>
      <c r="I33" s="2"/>
    </row>
    <row r="34" spans="4:9" ht="16.5">
      <c r="D34" s="2"/>
      <c r="E34" s="2"/>
      <c r="F34" s="2"/>
      <c r="G34" s="2"/>
      <c r="H34" s="2"/>
      <c r="I34" s="2"/>
    </row>
    <row r="35" spans="4:9" ht="16.5">
      <c r="D35" s="2"/>
      <c r="E35" s="2"/>
      <c r="F35" s="2"/>
      <c r="G35" s="2"/>
      <c r="H35" s="2"/>
      <c r="I35" s="2"/>
    </row>
    <row r="36" spans="4:9" ht="16.5">
      <c r="D36" s="2"/>
      <c r="E36" s="2"/>
      <c r="F36" s="2"/>
      <c r="G36" s="2"/>
      <c r="H36" s="2"/>
      <c r="I36" s="2"/>
    </row>
    <row r="37" spans="4:9" ht="16.5">
      <c r="D37" s="2"/>
      <c r="E37" s="2"/>
      <c r="F37" s="2"/>
      <c r="G37" s="2"/>
      <c r="H37" s="2"/>
      <c r="I37" s="2"/>
    </row>
    <row r="38" spans="4:9" ht="16.5">
      <c r="D38" s="2"/>
      <c r="E38" s="2"/>
      <c r="F38" s="2"/>
      <c r="G38" s="2"/>
      <c r="H38" s="2"/>
      <c r="I38" s="2"/>
    </row>
    <row r="39" spans="4:9" ht="16.5">
      <c r="D39" s="2"/>
      <c r="E39" s="2"/>
      <c r="F39" s="2"/>
      <c r="G39" s="2"/>
      <c r="H39" s="2"/>
      <c r="I39" s="2"/>
    </row>
    <row r="40" spans="4:9" ht="16.5">
      <c r="D40" s="2"/>
      <c r="E40" s="2"/>
      <c r="F40" s="2"/>
      <c r="G40" s="2"/>
      <c r="H40" s="2"/>
      <c r="I40" s="2"/>
    </row>
    <row r="41" spans="4:9" ht="16.5">
      <c r="D41" s="2"/>
      <c r="E41" s="2"/>
      <c r="F41" s="2"/>
      <c r="G41" s="2"/>
      <c r="H41" s="2"/>
      <c r="I41" s="2"/>
    </row>
    <row r="42" spans="1:9" ht="15" customHeight="1">
      <c r="A42" s="70" t="s">
        <v>22</v>
      </c>
      <c r="B42" s="71"/>
      <c r="C42" s="72"/>
      <c r="D42" s="90" t="s">
        <v>2</v>
      </c>
      <c r="E42" s="91"/>
      <c r="F42" s="91"/>
      <c r="G42" s="91"/>
      <c r="H42" s="92"/>
      <c r="I42" s="93" t="s">
        <v>3</v>
      </c>
    </row>
    <row r="43" spans="1:9" ht="33">
      <c r="A43" s="73"/>
      <c r="B43" s="74"/>
      <c r="C43" s="75"/>
      <c r="D43" s="65" t="s">
        <v>4</v>
      </c>
      <c r="E43" s="66" t="s">
        <v>24</v>
      </c>
      <c r="F43" s="65" t="s">
        <v>6</v>
      </c>
      <c r="G43" s="65" t="s">
        <v>7</v>
      </c>
      <c r="H43" s="65" t="s">
        <v>8</v>
      </c>
      <c r="I43" s="93"/>
    </row>
    <row r="44" spans="1:9" ht="16.5">
      <c r="A44" s="76"/>
      <c r="B44" s="77"/>
      <c r="C44" s="78"/>
      <c r="D44" s="67" t="s">
        <v>9</v>
      </c>
      <c r="E44" s="67" t="s">
        <v>10</v>
      </c>
      <c r="F44" s="67" t="s">
        <v>11</v>
      </c>
      <c r="G44" s="67" t="s">
        <v>12</v>
      </c>
      <c r="H44" s="64" t="s">
        <v>13</v>
      </c>
      <c r="I44" s="67" t="s">
        <v>46</v>
      </c>
    </row>
    <row r="45" spans="1:9" ht="16.5">
      <c r="A45" s="24"/>
      <c r="B45" s="25"/>
      <c r="C45" s="26"/>
      <c r="D45" s="27" t="s">
        <v>27</v>
      </c>
      <c r="E45" s="27" t="s">
        <v>28</v>
      </c>
      <c r="F45" s="27"/>
      <c r="G45" s="27" t="s">
        <v>37</v>
      </c>
      <c r="H45" s="27" t="s">
        <v>29</v>
      </c>
      <c r="I45" s="28"/>
    </row>
    <row r="46" spans="1:9" ht="16.5" customHeight="1">
      <c r="A46" s="94" t="s">
        <v>33</v>
      </c>
      <c r="B46" s="95"/>
      <c r="C46" s="96"/>
      <c r="D46" s="29"/>
      <c r="E46" s="29"/>
      <c r="F46" s="29"/>
      <c r="G46" s="29"/>
      <c r="H46" s="29"/>
      <c r="I46" s="29"/>
    </row>
    <row r="47" spans="1:9" ht="16.5" customHeight="1">
      <c r="A47" s="30"/>
      <c r="B47" s="97" t="s">
        <v>14</v>
      </c>
      <c r="C47" s="98"/>
      <c r="D47" s="48">
        <v>0</v>
      </c>
      <c r="E47" s="48">
        <v>0</v>
      </c>
      <c r="F47" s="49">
        <f aca="true" t="shared" si="2" ref="F47:F53">D47+E47</f>
        <v>0</v>
      </c>
      <c r="G47" s="48">
        <v>0</v>
      </c>
      <c r="H47" s="48">
        <v>0</v>
      </c>
      <c r="I47" s="50">
        <f aca="true" t="shared" si="3" ref="I47:I53">H47-D47</f>
        <v>0</v>
      </c>
    </row>
    <row r="48" spans="1:9" ht="16.5" customHeight="1">
      <c r="A48" s="30"/>
      <c r="B48" s="97" t="s">
        <v>34</v>
      </c>
      <c r="C48" s="98"/>
      <c r="D48" s="48">
        <v>0</v>
      </c>
      <c r="E48" s="48">
        <v>0</v>
      </c>
      <c r="F48" s="49">
        <f t="shared" si="2"/>
        <v>0</v>
      </c>
      <c r="G48" s="48">
        <v>0</v>
      </c>
      <c r="H48" s="48">
        <v>0</v>
      </c>
      <c r="I48" s="50">
        <f t="shared" si="3"/>
        <v>0</v>
      </c>
    </row>
    <row r="49" spans="1:9" ht="16.5" customHeight="1">
      <c r="A49" s="30"/>
      <c r="B49" s="97" t="s">
        <v>35</v>
      </c>
      <c r="C49" s="98"/>
      <c r="D49" s="48">
        <v>0</v>
      </c>
      <c r="E49" s="48">
        <v>0</v>
      </c>
      <c r="F49" s="49">
        <f t="shared" si="2"/>
        <v>0</v>
      </c>
      <c r="G49" s="48">
        <v>0</v>
      </c>
      <c r="H49" s="48">
        <v>0</v>
      </c>
      <c r="I49" s="50">
        <f t="shared" si="3"/>
        <v>0</v>
      </c>
    </row>
    <row r="50" spans="1:9" ht="16.5" customHeight="1">
      <c r="A50" s="30"/>
      <c r="B50" s="97" t="s">
        <v>38</v>
      </c>
      <c r="C50" s="98"/>
      <c r="D50" s="46">
        <v>7000000</v>
      </c>
      <c r="E50" s="47">
        <v>-1280223.97</v>
      </c>
      <c r="F50" s="47">
        <f t="shared" si="2"/>
        <v>5719776.03</v>
      </c>
      <c r="G50" s="47">
        <v>5719776.03</v>
      </c>
      <c r="H50" s="47">
        <v>5719776.03</v>
      </c>
      <c r="I50" s="50">
        <f>H50-D50</f>
        <v>-1280223.9699999997</v>
      </c>
    </row>
    <row r="51" spans="1:9" ht="16.5" customHeight="1">
      <c r="A51" s="30"/>
      <c r="B51" s="97" t="s">
        <v>42</v>
      </c>
      <c r="C51" s="98"/>
      <c r="D51" s="46">
        <v>0</v>
      </c>
      <c r="E51" s="46">
        <v>12766.82</v>
      </c>
      <c r="F51" s="47">
        <f>D51+E51</f>
        <v>12766.82</v>
      </c>
      <c r="G51" s="46">
        <v>12766.82</v>
      </c>
      <c r="H51" s="46">
        <v>12766.82</v>
      </c>
      <c r="I51" s="50">
        <f t="shared" si="3"/>
        <v>12766.82</v>
      </c>
    </row>
    <row r="52" spans="1:9" ht="16.5" customHeight="1">
      <c r="A52" s="30"/>
      <c r="B52" s="97" t="s">
        <v>43</v>
      </c>
      <c r="C52" s="98"/>
      <c r="D52" s="46">
        <v>0</v>
      </c>
      <c r="E52" s="46">
        <v>64347</v>
      </c>
      <c r="F52" s="47">
        <f>D52+E52</f>
        <v>64347</v>
      </c>
      <c r="G52" s="46">
        <v>64347</v>
      </c>
      <c r="H52" s="46">
        <v>64347</v>
      </c>
      <c r="I52" s="50">
        <f>H52-D52</f>
        <v>64347</v>
      </c>
    </row>
    <row r="53" spans="1:9" ht="34.5" customHeight="1">
      <c r="A53" s="30"/>
      <c r="B53" s="97" t="s">
        <v>31</v>
      </c>
      <c r="C53" s="98"/>
      <c r="D53" s="51">
        <v>0</v>
      </c>
      <c r="E53" s="52">
        <v>0</v>
      </c>
      <c r="F53" s="52">
        <f t="shared" si="2"/>
        <v>0</v>
      </c>
      <c r="G53" s="52">
        <v>0</v>
      </c>
      <c r="H53" s="52">
        <v>0</v>
      </c>
      <c r="I53" s="50">
        <f t="shared" si="3"/>
        <v>0</v>
      </c>
    </row>
    <row r="54" spans="1:9" ht="30.75" customHeight="1">
      <c r="A54" s="30"/>
      <c r="B54" s="97" t="s">
        <v>32</v>
      </c>
      <c r="C54" s="98"/>
      <c r="D54" s="48">
        <v>66630918</v>
      </c>
      <c r="E54" s="48">
        <v>11142272.94</v>
      </c>
      <c r="F54" s="49">
        <v>77773190.94</v>
      </c>
      <c r="G54" s="48">
        <v>72668906.31</v>
      </c>
      <c r="H54" s="48">
        <v>72668906.31</v>
      </c>
      <c r="I54" s="50">
        <f>H54-D54</f>
        <v>6037988.310000002</v>
      </c>
    </row>
    <row r="55" spans="1:9" ht="43.5" customHeight="1">
      <c r="A55" s="102" t="s">
        <v>36</v>
      </c>
      <c r="B55" s="103"/>
      <c r="C55" s="104"/>
      <c r="D55" s="53"/>
      <c r="E55" s="53"/>
      <c r="F55" s="53"/>
      <c r="G55" s="53"/>
      <c r="H55" s="53"/>
      <c r="I55" s="54"/>
    </row>
    <row r="56" spans="1:9" ht="16.5">
      <c r="A56" s="32"/>
      <c r="B56" s="97" t="s">
        <v>15</v>
      </c>
      <c r="C56" s="98"/>
      <c r="D56" s="48">
        <v>0</v>
      </c>
      <c r="E56" s="48">
        <v>0</v>
      </c>
      <c r="F56" s="49">
        <f>D56+E56</f>
        <v>0</v>
      </c>
      <c r="G56" s="48">
        <v>0</v>
      </c>
      <c r="H56" s="48">
        <v>0</v>
      </c>
      <c r="I56" s="55">
        <f>H56-D56</f>
        <v>0</v>
      </c>
    </row>
    <row r="57" spans="1:9" ht="16.5">
      <c r="A57" s="32"/>
      <c r="B57" s="97" t="s">
        <v>18</v>
      </c>
      <c r="C57" s="98"/>
      <c r="D57" s="46">
        <v>0</v>
      </c>
      <c r="E57" s="46">
        <v>0</v>
      </c>
      <c r="F57" s="47">
        <f>D57+E57</f>
        <v>0</v>
      </c>
      <c r="G57" s="46">
        <v>0</v>
      </c>
      <c r="H57" s="46">
        <v>0</v>
      </c>
      <c r="I57" s="50">
        <f>H57-D57</f>
        <v>0</v>
      </c>
    </row>
    <row r="58" spans="1:9" ht="31.5" customHeight="1">
      <c r="A58" s="30"/>
      <c r="B58" s="97" t="s">
        <v>44</v>
      </c>
      <c r="C58" s="98"/>
      <c r="D58" s="48">
        <v>0</v>
      </c>
      <c r="E58" s="48">
        <v>0</v>
      </c>
      <c r="F58" s="49">
        <f>D58+E58</f>
        <v>0</v>
      </c>
      <c r="G58" s="48">
        <v>0</v>
      </c>
      <c r="H58" s="48">
        <v>0</v>
      </c>
      <c r="I58" s="55">
        <f>H58-D58</f>
        <v>0</v>
      </c>
    </row>
    <row r="59" spans="1:9" ht="33" customHeight="1">
      <c r="A59" s="30"/>
      <c r="B59" s="97" t="s">
        <v>32</v>
      </c>
      <c r="C59" s="98"/>
      <c r="D59" s="46">
        <v>0</v>
      </c>
      <c r="E59" s="46">
        <v>0</v>
      </c>
      <c r="F59" s="47">
        <f>D59+E59</f>
        <v>0</v>
      </c>
      <c r="G59" s="46">
        <v>0</v>
      </c>
      <c r="H59" s="46">
        <v>0</v>
      </c>
      <c r="I59" s="50">
        <f>H59-D59</f>
        <v>0</v>
      </c>
    </row>
    <row r="60" spans="1:9" ht="16.5">
      <c r="A60" s="32" t="s">
        <v>23</v>
      </c>
      <c r="B60" s="33"/>
      <c r="C60" s="31"/>
      <c r="D60" s="56"/>
      <c r="E60" s="56"/>
      <c r="F60" s="56"/>
      <c r="G60" s="56"/>
      <c r="H60" s="56"/>
      <c r="I60" s="56"/>
    </row>
    <row r="61" spans="1:9" ht="16.5">
      <c r="A61" s="30"/>
      <c r="B61" s="95" t="s">
        <v>20</v>
      </c>
      <c r="C61" s="96"/>
      <c r="D61" s="57">
        <v>0</v>
      </c>
      <c r="E61" s="57">
        <v>0</v>
      </c>
      <c r="F61" s="53">
        <f>D61+E61</f>
        <v>0</v>
      </c>
      <c r="G61" s="57">
        <v>0</v>
      </c>
      <c r="H61" s="57">
        <v>0</v>
      </c>
      <c r="I61" s="54">
        <f>H61-D61</f>
        <v>0</v>
      </c>
    </row>
    <row r="62" spans="1:9" ht="16.5">
      <c r="A62" s="34"/>
      <c r="B62" s="35"/>
      <c r="C62" s="36" t="s">
        <v>21</v>
      </c>
      <c r="D62" s="58">
        <f>SUM(D47:D61)</f>
        <v>73630918</v>
      </c>
      <c r="E62" s="58">
        <f>SUM(E47:E61)</f>
        <v>9939162.79</v>
      </c>
      <c r="F62" s="58">
        <f>SUM(F47:F61)</f>
        <v>83570080.78999999</v>
      </c>
      <c r="G62" s="58">
        <f>SUM(G47:G61)</f>
        <v>78465796.16</v>
      </c>
      <c r="H62" s="58">
        <f>SUM(H47:H61)</f>
        <v>78465796.16</v>
      </c>
      <c r="I62" s="59"/>
    </row>
    <row r="63" spans="1:9" ht="16.5">
      <c r="A63" s="37"/>
      <c r="B63" s="37"/>
      <c r="C63" s="37"/>
      <c r="D63" s="60"/>
      <c r="E63" s="60"/>
      <c r="F63" s="60"/>
      <c r="G63" s="88" t="s">
        <v>26</v>
      </c>
      <c r="H63" s="89"/>
      <c r="I63" s="61">
        <f>SUM(I47:I62)</f>
        <v>4834878.160000003</v>
      </c>
    </row>
    <row r="64" spans="1:9" ht="16.5">
      <c r="A64" s="99" t="s">
        <v>41</v>
      </c>
      <c r="B64" s="99"/>
      <c r="C64" s="99"/>
      <c r="D64" s="99"/>
      <c r="E64" s="99"/>
      <c r="F64" s="99"/>
      <c r="G64" s="99"/>
      <c r="H64" s="99"/>
      <c r="I64" s="99"/>
    </row>
    <row r="65" spans="1:9" ht="16.5">
      <c r="A65" s="100" t="s">
        <v>39</v>
      </c>
      <c r="B65" s="100"/>
      <c r="C65" s="100"/>
      <c r="D65" s="100"/>
      <c r="E65" s="100"/>
      <c r="F65" s="100"/>
      <c r="G65" s="100"/>
      <c r="H65" s="100"/>
      <c r="I65" s="100"/>
    </row>
    <row r="66" spans="1:9" ht="26.25" customHeight="1">
      <c r="A66" s="101" t="s">
        <v>40</v>
      </c>
      <c r="B66" s="101"/>
      <c r="C66" s="101"/>
      <c r="D66" s="101"/>
      <c r="E66" s="101"/>
      <c r="F66" s="101"/>
      <c r="G66" s="101"/>
      <c r="H66" s="101"/>
      <c r="I66" s="101"/>
    </row>
    <row r="67" spans="1:9" ht="16.5">
      <c r="A67" s="4"/>
      <c r="B67" s="4"/>
      <c r="C67" s="4"/>
      <c r="D67" s="4"/>
      <c r="E67" s="4"/>
      <c r="F67" s="4"/>
      <c r="G67" s="4"/>
      <c r="H67" s="4"/>
      <c r="I67" s="4"/>
    </row>
    <row r="68" spans="1:9" ht="16.5">
      <c r="A68" s="38"/>
      <c r="B68" s="38"/>
      <c r="C68" s="38"/>
      <c r="D68" s="18"/>
      <c r="E68" s="18"/>
      <c r="F68" s="18"/>
      <c r="G68" s="18"/>
      <c r="H68" s="18"/>
      <c r="I68" s="18"/>
    </row>
    <row r="69" spans="4:9" ht="16.5">
      <c r="D69" s="2"/>
      <c r="E69" s="2"/>
      <c r="F69" s="2"/>
      <c r="G69" s="2"/>
      <c r="H69" s="2"/>
      <c r="I69" s="2"/>
    </row>
    <row r="70" spans="4:9" ht="16.5">
      <c r="D70" s="2"/>
      <c r="E70" s="2"/>
      <c r="F70" s="2"/>
      <c r="G70" s="2"/>
      <c r="H70" s="2"/>
      <c r="I70" s="2"/>
    </row>
    <row r="71" spans="4:9" ht="16.5">
      <c r="D71" s="2"/>
      <c r="E71" s="2"/>
      <c r="F71" s="2"/>
      <c r="G71" s="2"/>
      <c r="H71" s="2"/>
      <c r="I71" s="2"/>
    </row>
    <row r="72" spans="4:9" ht="16.5">
      <c r="D72" s="2"/>
      <c r="E72" s="2"/>
      <c r="F72" s="2"/>
      <c r="G72" s="2"/>
      <c r="H72" s="2"/>
      <c r="I72" s="2"/>
    </row>
    <row r="73" spans="4:9" ht="16.5">
      <c r="D73" s="2"/>
      <c r="E73" s="2"/>
      <c r="F73" s="2"/>
      <c r="G73" s="2"/>
      <c r="H73" s="2"/>
      <c r="I73" s="2"/>
    </row>
    <row r="74" spans="4:9" ht="16.5">
      <c r="D74" s="2"/>
      <c r="E74" s="2"/>
      <c r="F74" s="2"/>
      <c r="G74" s="2"/>
      <c r="H74" s="2"/>
      <c r="I74" s="2"/>
    </row>
    <row r="75" spans="4:9" ht="16.5">
      <c r="D75" s="2"/>
      <c r="E75" s="2"/>
      <c r="F75" s="2"/>
      <c r="G75" s="2"/>
      <c r="H75" s="2"/>
      <c r="I75" s="2"/>
    </row>
  </sheetData>
  <sheetProtection/>
  <mergeCells count="41">
    <mergeCell ref="A64:I64"/>
    <mergeCell ref="A65:I65"/>
    <mergeCell ref="A66:I66"/>
    <mergeCell ref="A55:C55"/>
    <mergeCell ref="B56:C56"/>
    <mergeCell ref="B58:C58"/>
    <mergeCell ref="B59:C59"/>
    <mergeCell ref="B61:C61"/>
    <mergeCell ref="G63:H63"/>
    <mergeCell ref="B57:C57"/>
    <mergeCell ref="B49:C49"/>
    <mergeCell ref="B50:C50"/>
    <mergeCell ref="B51:C51"/>
    <mergeCell ref="B52:C52"/>
    <mergeCell ref="B53:C53"/>
    <mergeCell ref="B54:C54"/>
    <mergeCell ref="A42:C44"/>
    <mergeCell ref="D42:H42"/>
    <mergeCell ref="I42:I43"/>
    <mergeCell ref="A46:C46"/>
    <mergeCell ref="B47:C47"/>
    <mergeCell ref="B48:C48"/>
    <mergeCell ref="A17:C17"/>
    <mergeCell ref="A18:C18"/>
    <mergeCell ref="A19:C19"/>
    <mergeCell ref="A20:C20"/>
    <mergeCell ref="I22:I23"/>
    <mergeCell ref="G23:H23"/>
    <mergeCell ref="A11:C11"/>
    <mergeCell ref="A12:C12"/>
    <mergeCell ref="A13:C13"/>
    <mergeCell ref="A14:C14"/>
    <mergeCell ref="A15:C15"/>
    <mergeCell ref="A16:C16"/>
    <mergeCell ref="A1:I1"/>
    <mergeCell ref="A2:I2"/>
    <mergeCell ref="A3:I3"/>
    <mergeCell ref="A4:I4"/>
    <mergeCell ref="A6:C8"/>
    <mergeCell ref="D6:H6"/>
    <mergeCell ref="I6:I7"/>
  </mergeCells>
  <printOptions horizontalCentered="1"/>
  <pageMargins left="0.3937007874015748" right="0.31496062992125984" top="0.35433070866141736" bottom="0.6299212598425197" header="0" footer="0.31496062992125984"/>
  <pageSetup horizontalDpi="600" verticalDpi="600" orientation="landscape" scale="72" r:id="rId2"/>
  <headerFooter scaleWithDoc="0" alignWithMargins="0">
    <oddFooter>&amp;C&amp;"Arial Narrow,Normal"&amp;9Hoja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UTRNG01</cp:lastModifiedBy>
  <cp:lastPrinted>2023-03-09T17:03:15Z</cp:lastPrinted>
  <dcterms:created xsi:type="dcterms:W3CDTF">2014-09-04T16:46:21Z</dcterms:created>
  <dcterms:modified xsi:type="dcterms:W3CDTF">2023-03-09T17:22:02Z</dcterms:modified>
  <cp:category/>
  <cp:version/>
  <cp:contentType/>
  <cp:contentStatus/>
</cp:coreProperties>
</file>