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<sst xmlns="http://schemas.openxmlformats.org/spreadsheetml/2006/main" count="22" uniqueCount="22">
  <si>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</si>
  <si>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</si>
  <si>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</si>
  <si>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</si>
  <si>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</si>
  <si>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</si>
  <si>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</si>
  <si>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</si>
  <si>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</si>
  <si>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</si>
  <si>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</si>
  <si>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</si>
  <si>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</si>
  <si>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</si>
  <si>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</si>
  <si>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</si>
  <si>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</si>
  <si>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</si>
  <si>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</si>
  <si>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</si>
  <si>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</si>
  <si>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FIDEICOMISO BAHIA DE ZIHUATANEJO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</si>
</sst>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3" fillId="34" borderId="10" xfId="46" applyNumberFormat="1" applyFont="1" applyFill="1" applyBorder="1" applyAlignment="1" applyProtection="1">
      <alignment horizontal="center" vertical="center"/>
      <protection/>
    </xf>
    <xf numFmtId="164" fontId="3" fillId="34" borderId="21" xfId="46" applyNumberFormat="1" applyFont="1" applyFill="1" applyBorder="1" applyAlignment="1" applyProtection="1">
      <alignment horizontal="center" vertical="center"/>
      <protection/>
    </xf>
    <xf numFmtId="164" fontId="3" fillId="34" borderId="11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/>
    </xf>
    <xf numFmtId="164" fontId="3" fillId="34" borderId="0" xfId="46" applyNumberFormat="1" applyFont="1" applyFill="1" applyBorder="1" applyAlignment="1" applyProtection="1">
      <alignment horizontal="center" vertical="center"/>
      <protection/>
    </xf>
    <xf numFmtId="164" fontId="3" fillId="34" borderId="13" xfId="46" applyNumberFormat="1" applyFont="1" applyFill="1" applyBorder="1" applyAlignment="1" applyProtection="1">
      <alignment horizontal="center" vertical="center"/>
      <protection/>
    </xf>
    <xf numFmtId="164" fontId="3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22" xfId="46" applyNumberFormat="1" applyFont="1" applyFill="1" applyBorder="1" applyAlignment="1" applyProtection="1">
      <alignment horizontal="center" vertical="center"/>
      <protection/>
    </xf>
    <xf numFmtId="164" fontId="3" fillId="34" borderId="15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left" vertical="center"/>
      <protection/>
    </xf>
    <xf numFmtId="164" fontId="4" fillId="34" borderId="11" xfId="46" applyNumberFormat="1" applyFont="1" applyFill="1" applyBorder="1" applyAlignment="1" applyProtection="1">
      <alignment horizontal="left" vertical="center"/>
      <protection/>
    </xf>
    <xf numFmtId="164" fontId="4" fillId="34" borderId="12" xfId="46" applyNumberFormat="1" applyFont="1" applyFill="1" applyBorder="1" applyAlignment="1" applyProtection="1">
      <alignment horizontal="left" vertical="center"/>
      <protection/>
    </xf>
    <xf numFmtId="164" fontId="4" fillId="34" borderId="13" xfId="46" applyNumberFormat="1" applyFont="1" applyFill="1" applyBorder="1" applyAlignment="1" applyProtection="1">
      <alignment horizontal="left" vertical="center"/>
      <protection/>
    </xf>
    <xf numFmtId="164" fontId="4" fillId="34" borderId="14" xfId="46" applyNumberFormat="1" applyFont="1" applyFill="1" applyBorder="1" applyAlignment="1" applyProtection="1">
      <alignment horizontal="left" vertical="center"/>
      <protection/>
    </xf>
    <xf numFmtId="164" fontId="4" fillId="34" borderId="15" xfId="46" applyNumberFormat="1" applyFont="1" applyFill="1" applyBorder="1" applyAlignment="1" applyProtection="1">
      <alignment horizontal="left" vertical="center"/>
      <protection/>
    </xf>
    <xf numFmtId="164" fontId="4" fillId="34" borderId="23" xfId="46" applyNumberFormat="1" applyFont="1" applyFill="1" applyBorder="1" applyAlignment="1" applyProtection="1">
      <alignment horizontal="center" vertical="center"/>
      <protection/>
    </xf>
    <xf numFmtId="164" fontId="4" fillId="34" borderId="20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center" vertical="center"/>
      <protection/>
    </xf>
    <xf numFmtId="164" fontId="4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 locked="0"/>
    </xf>
    <xf numFmtId="164" fontId="3" fillId="34" borderId="0" xfId="46" applyNumberFormat="1" applyFont="1" applyFill="1" applyBorder="1" applyAlignment="1" applyProtection="1">
      <alignment horizontal="center" vertical="center"/>
      <protection locked="0"/>
    </xf>
    <xf numFmtId="164" fontId="3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31</xdr:row>
      <xdr:rowOff>0</xdr:rowOff>
    </xdr:from>
    <xdr:ext cx="6648450" cy="781050"/>
    <xdr:sp>
      <xdr:nvSpPr>
        <xdr:cNvPr id="1" name="3 CuadroTexto"/>
        <xdr:cNvSpPr txBox="1">
          <a:spLocks noChangeArrowheads="1"/>
        </xdr:cNvSpPr>
      </xdr:nvSpPr>
      <xdr:spPr>
        <a:xfrm>
          <a:off x="1447800" y="6534150"/>
          <a:ext cx="6648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__________________________________             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GUSTAVO GARCIA BELLO  LIC. JESUS VILLEGAS QUEVEDO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Y ADMINISTRADOR GENERAL                     JEFE DE ADMINISTRACION Y FINANZAS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showGridLines="0" tabSelected="1" zoomScale="80" zoomScaleNormal="80" zoomScalePageLayoutView="0" workbookViewId="0" topLeftCell="A1">
      <selection activeCell="D24" sqref="D2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="7" customFormat="1" ht="15"/>
    <row r="3" s="7" customFormat="1" ht="15"/>
    <row r="4" s="7" customFormat="1" ht="15"/>
    <row r="5" spans="2:9" ht="15">
      <c r="B5" s="24" t="s">
        <v>19</v>
      </c>
      <c r="C5" s="25"/>
      <c r="D5" s="25"/>
      <c r="E5" s="25"/>
      <c r="F5" s="25"/>
      <c r="G5" s="25"/>
      <c r="H5" s="25"/>
      <c r="I5" s="26"/>
    </row>
    <row r="6" spans="2:9" ht="15">
      <c r="B6" s="44" t="s">
        <v>21</v>
      </c>
      <c r="C6" s="45"/>
      <c r="D6" s="45"/>
      <c r="E6" s="45"/>
      <c r="F6" s="45"/>
      <c r="G6" s="45"/>
      <c r="H6" s="45"/>
      <c r="I6" s="46"/>
    </row>
    <row r="7" spans="2:9" ht="15">
      <c r="B7" s="27" t="s">
        <v>0</v>
      </c>
      <c r="C7" s="28"/>
      <c r="D7" s="28"/>
      <c r="E7" s="28"/>
      <c r="F7" s="28"/>
      <c r="G7" s="28"/>
      <c r="H7" s="28"/>
      <c r="I7" s="29"/>
    </row>
    <row r="8" spans="2:9" ht="15">
      <c r="B8" s="27" t="s">
        <v>1</v>
      </c>
      <c r="C8" s="28"/>
      <c r="D8" s="28"/>
      <c r="E8" s="28"/>
      <c r="F8" s="28"/>
      <c r="G8" s="28"/>
      <c r="H8" s="28"/>
      <c r="I8" s="29"/>
    </row>
    <row r="9" spans="2:9" ht="15">
      <c r="B9" s="30" t="s">
        <v>20</v>
      </c>
      <c r="C9" s="31"/>
      <c r="D9" s="31"/>
      <c r="E9" s="31"/>
      <c r="F9" s="31"/>
      <c r="G9" s="31"/>
      <c r="H9" s="31"/>
      <c r="I9" s="32"/>
    </row>
    <row r="10" spans="2:9" ht="15">
      <c r="B10" s="19" t="s">
        <v>18</v>
      </c>
      <c r="C10" s="19"/>
      <c r="D10" s="19"/>
      <c r="E10" s="19"/>
      <c r="F10" s="19"/>
      <c r="G10" s="19"/>
      <c r="H10" s="19"/>
      <c r="I10" s="19"/>
    </row>
    <row r="11" spans="2:9" ht="15">
      <c r="B11" s="33" t="s">
        <v>2</v>
      </c>
      <c r="C11" s="34"/>
      <c r="D11" s="39" t="s">
        <v>3</v>
      </c>
      <c r="E11" s="40"/>
      <c r="F11" s="40"/>
      <c r="G11" s="40"/>
      <c r="H11" s="41"/>
      <c r="I11" s="42" t="s">
        <v>4</v>
      </c>
    </row>
    <row r="12" spans="2:9" ht="27" customHeight="1">
      <c r="B12" s="35"/>
      <c r="C12" s="36"/>
      <c r="D12" s="15" t="s">
        <v>5</v>
      </c>
      <c r="E12" s="16" t="s">
        <v>6</v>
      </c>
      <c r="F12" s="15" t="s">
        <v>7</v>
      </c>
      <c r="G12" s="15" t="s">
        <v>8</v>
      </c>
      <c r="H12" s="15" t="s">
        <v>9</v>
      </c>
      <c r="I12" s="43"/>
    </row>
    <row r="13" spans="2:9" ht="15">
      <c r="B13" s="37"/>
      <c r="C13" s="38"/>
      <c r="D13" s="15">
        <v>1</v>
      </c>
      <c r="E13" s="15">
        <v>2</v>
      </c>
      <c r="F13" s="15" t="s">
        <v>10</v>
      </c>
      <c r="G13" s="15">
        <v>4</v>
      </c>
      <c r="H13" s="15">
        <v>5</v>
      </c>
      <c r="I13" s="15" t="s">
        <v>11</v>
      </c>
    </row>
    <row r="14" spans="2:9" ht="15">
      <c r="B14" s="1"/>
      <c r="C14" s="2"/>
      <c r="D14" s="8"/>
      <c r="E14" s="8"/>
      <c r="F14" s="8"/>
      <c r="G14" s="8"/>
      <c r="H14" s="8"/>
      <c r="I14" s="8"/>
    </row>
    <row r="15" spans="2:9" ht="15">
      <c r="B15" s="17" t="s">
        <v>12</v>
      </c>
      <c r="C15" s="18"/>
      <c r="D15" s="9">
        <v>30890000</v>
      </c>
      <c r="E15" s="9">
        <v>0</v>
      </c>
      <c r="F15" s="10">
        <f>IF(AND(D15&gt;=0,E15&gt;=0),(D15+E15),"-")</f>
        <v>30890000</v>
      </c>
      <c r="G15" s="9">
        <v>23114118.54</v>
      </c>
      <c r="H15" s="9">
        <v>23114118.54</v>
      </c>
      <c r="I15" s="10">
        <f>IF(AND(F15&gt;=0,G15&gt;=0),(F15-G15),"-")</f>
        <v>7775881.460000001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15" customHeight="1">
      <c r="B17" s="17" t="s">
        <v>13</v>
      </c>
      <c r="C17" s="18"/>
      <c r="D17" s="9">
        <v>19110000</v>
      </c>
      <c r="E17" s="9">
        <v>0</v>
      </c>
      <c r="F17" s="10">
        <f>IF(AND(D17&gt;=0,E17&gt;=0),(D17+E17),"-")</f>
        <v>19110000</v>
      </c>
      <c r="G17" s="9">
        <v>90926.12</v>
      </c>
      <c r="H17" s="9">
        <v>90926.12</v>
      </c>
      <c r="I17" s="10">
        <f>IF(AND(F17&gt;=0,G17&gt;=0),(F17-G17),"-")</f>
        <v>19019073.88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36" customHeight="1">
      <c r="B19" s="17" t="s">
        <v>14</v>
      </c>
      <c r="C19" s="18"/>
      <c r="D19" s="9">
        <v>0</v>
      </c>
      <c r="E19" s="9">
        <v>0</v>
      </c>
      <c r="F19" s="10">
        <f>IF(AND(D19&gt;=0,E19&gt;=0),(D19+E19),"-")</f>
        <v>0</v>
      </c>
      <c r="G19" s="9">
        <v>0</v>
      </c>
      <c r="H19" s="9">
        <v>0</v>
      </c>
      <c r="I19" s="10">
        <f>IF(AND(F19&gt;=0,G19&gt;=0),(F19-G19),"-")</f>
        <v>0</v>
      </c>
    </row>
    <row r="20" spans="2:9" s="7" customFormat="1" ht="23.25" customHeight="1">
      <c r="B20" s="20" t="s">
        <v>16</v>
      </c>
      <c r="C20" s="21"/>
      <c r="D20" s="9">
        <v>0</v>
      </c>
      <c r="E20" s="9">
        <v>0</v>
      </c>
      <c r="F20" s="10">
        <v>0</v>
      </c>
      <c r="G20" s="9">
        <v>0</v>
      </c>
      <c r="H20" s="9">
        <v>0</v>
      </c>
      <c r="I20" s="10">
        <f>IF(AND(F20&gt;=0,G20&gt;=0),(F20-G20),"-")</f>
        <v>0</v>
      </c>
    </row>
    <row r="21" spans="2:9" s="7" customFormat="1" ht="23.25" customHeight="1">
      <c r="B21" s="22" t="s">
        <v>17</v>
      </c>
      <c r="C21" s="23"/>
      <c r="D21" s="9">
        <v>0</v>
      </c>
      <c r="E21" s="9">
        <v>0</v>
      </c>
      <c r="F21" s="10">
        <v>0</v>
      </c>
      <c r="G21" s="9">
        <v>0</v>
      </c>
      <c r="H21" s="9">
        <v>0</v>
      </c>
      <c r="I21" s="10">
        <f>IF(AND(F21&gt;=0,G21&gt;=0),(F21-G21),"-")</f>
        <v>0</v>
      </c>
    </row>
    <row r="22" spans="2:9" ht="15">
      <c r="B22" s="5"/>
      <c r="C22" s="6"/>
      <c r="D22" s="11"/>
      <c r="E22" s="11"/>
      <c r="F22" s="11"/>
      <c r="G22" s="11"/>
      <c r="H22" s="11"/>
      <c r="I22" s="11"/>
    </row>
    <row r="23" spans="2:9" ht="15">
      <c r="B23" s="5"/>
      <c r="C23" s="6" t="s">
        <v>15</v>
      </c>
      <c r="D23" s="12">
        <f aca="true" t="shared" si="0" ref="D23:I23">SUM(D15:D21)</f>
        <v>50000000</v>
      </c>
      <c r="E23" s="12">
        <f t="shared" si="0"/>
        <v>0</v>
      </c>
      <c r="F23" s="12">
        <f t="shared" si="0"/>
        <v>50000000</v>
      </c>
      <c r="G23" s="12">
        <f t="shared" si="0"/>
        <v>23205044.66</v>
      </c>
      <c r="H23" s="12">
        <f t="shared" si="0"/>
        <v>23205044.66</v>
      </c>
      <c r="I23" s="12">
        <f t="shared" si="0"/>
        <v>26794955.34</v>
      </c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spans="2:9" s="7" customFormat="1" ht="15">
      <c r="B32" s="13"/>
      <c r="C32" s="13"/>
      <c r="D32" s="14"/>
      <c r="E32" s="14"/>
      <c r="F32" s="14"/>
      <c r="G32" s="14"/>
      <c r="H32" s="14"/>
      <c r="I32" s="14"/>
    </row>
    <row r="33" spans="2:9" s="7" customFormat="1" ht="15">
      <c r="B33" s="13"/>
      <c r="C33" s="13"/>
      <c r="D33" s="14"/>
      <c r="E33" s="14"/>
      <c r="F33" s="14"/>
      <c r="G33" s="14"/>
      <c r="H33" s="14"/>
      <c r="I33" s="14"/>
    </row>
    <row r="34" spans="2:9" s="7" customFormat="1" ht="15">
      <c r="B34" s="13"/>
      <c r="C34" s="13"/>
      <c r="D34" s="14"/>
      <c r="E34" s="14"/>
      <c r="F34" s="14"/>
      <c r="G34" s="14"/>
      <c r="H34" s="14"/>
      <c r="I34" s="14"/>
    </row>
    <row r="35" spans="2:9" s="7" customFormat="1" ht="15">
      <c r="B35" s="13"/>
      <c r="C35" s="13"/>
      <c r="D35" s="14"/>
      <c r="E35" s="14"/>
      <c r="F35" s="14"/>
      <c r="G35" s="14"/>
      <c r="H35" s="14"/>
      <c r="I35" s="14"/>
    </row>
    <row r="36" spans="2:9" s="7" customFormat="1" ht="15">
      <c r="B36" s="13"/>
      <c r="C36" s="13"/>
      <c r="D36" s="14"/>
      <c r="E36" s="14"/>
      <c r="F36" s="14"/>
      <c r="G36" s="14"/>
      <c r="H36" s="14"/>
      <c r="I36" s="14"/>
    </row>
    <row r="37" spans="2:9" s="7" customFormat="1" ht="15">
      <c r="B37" s="13"/>
      <c r="C37" s="13"/>
      <c r="D37" s="14"/>
      <c r="E37" s="14"/>
      <c r="F37" s="14"/>
      <c r="G37" s="14"/>
      <c r="H37" s="14"/>
      <c r="I37" s="14"/>
    </row>
    <row r="38" ht="15"/>
  </sheetData>
  <sheetProtection/>
  <mergeCells count="14">
    <mergeCell ref="B5:I5"/>
    <mergeCell ref="B7:I7"/>
    <mergeCell ref="B8:I8"/>
    <mergeCell ref="B9:I9"/>
    <mergeCell ref="B11:C13"/>
    <mergeCell ref="D11:H11"/>
    <mergeCell ref="I11:I12"/>
    <mergeCell ref="B6:I6"/>
    <mergeCell ref="B15:C15"/>
    <mergeCell ref="B17:C17"/>
    <mergeCell ref="B19:C19"/>
    <mergeCell ref="B10:I10"/>
    <mergeCell ref="B20:C20"/>
    <mergeCell ref="B21:C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ADALID</cp:lastModifiedBy>
  <cp:lastPrinted>2023-02-03T17:41:15Z</cp:lastPrinted>
  <dcterms:created xsi:type="dcterms:W3CDTF">2014-09-04T20:10:43Z</dcterms:created>
  <dcterms:modified xsi:type="dcterms:W3CDTF">2023-02-03T17:41:16Z</dcterms:modified>
  <cp:category/>
  <cp:version/>
  <cp:contentType/>
  <cp:contentStatus/>
</cp:coreProperties>
</file>