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<sst xmlns="http://schemas.openxmlformats.org/spreadsheetml/2006/main" count="23" uniqueCount="23">
  <si>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</si>
  <si>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</si>
  <si>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</si>
  <si>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</si>
  <si>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</si>
  <si>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</si>
  <si>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</si>
  <si>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</si>
  <si>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</si>
  <si>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</si>
  <si>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</si>
  <si>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</si>
  <si>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</si>
  <si>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</si>
  <si>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</si>
  <si>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</si>
  <si>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</si>
  <si>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</si>
  <si>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</si>
  <si>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</si>
  <si>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</si>
  <si>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OPD INSTITUTO RADIO Y TELEVISIÓN DE GUERRERO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</si>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</sst>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0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2" xfId="47" applyNumberFormat="1" applyFont="1" applyFill="1" applyBorder="1" applyAlignment="1" applyProtection="1">
      <alignment horizontal="center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3</xdr:col>
      <xdr:colOff>971550</xdr:colOff>
      <xdr:row>29</xdr:row>
      <xdr:rowOff>76200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80975" y="5200650"/>
          <a:ext cx="25812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ELÍAS NORIEGA GARCÍA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6</xdr:col>
      <xdr:colOff>685800</xdr:colOff>
      <xdr:row>23</xdr:row>
      <xdr:rowOff>57150</xdr:rowOff>
    </xdr:from>
    <xdr:to>
      <xdr:col>8</xdr:col>
      <xdr:colOff>981075</xdr:colOff>
      <xdr:row>30</xdr:row>
      <xdr:rowOff>19050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6705600" y="5067300"/>
          <a:ext cx="28384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LORENZO ROGELIO MASTACHE VELASCO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7">
      <selection activeCell="G20" sqref="G2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7" t="s">
        <v>19</v>
      </c>
      <c r="C2" s="18"/>
      <c r="D2" s="18"/>
      <c r="E2" s="18"/>
      <c r="F2" s="18"/>
      <c r="G2" s="18"/>
      <c r="H2" s="18"/>
      <c r="I2" s="19"/>
    </row>
    <row r="3" spans="2:9" ht="15">
      <c r="B3" s="37" t="s">
        <v>21</v>
      </c>
      <c r="C3" s="38"/>
      <c r="D3" s="38"/>
      <c r="E3" s="38"/>
      <c r="F3" s="38"/>
      <c r="G3" s="38"/>
      <c r="H3" s="38"/>
      <c r="I3" s="39"/>
    </row>
    <row r="4" spans="2:9" ht="1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">
      <c r="B5" s="20" t="s">
        <v>1</v>
      </c>
      <c r="C5" s="21"/>
      <c r="D5" s="21"/>
      <c r="E5" s="21"/>
      <c r="F5" s="21"/>
      <c r="G5" s="21"/>
      <c r="H5" s="21"/>
      <c r="I5" s="22"/>
    </row>
    <row r="6" spans="2:9" ht="15">
      <c r="B6" s="23" t="s">
        <v>20</v>
      </c>
      <c r="C6" s="24"/>
      <c r="D6" s="24"/>
      <c r="E6" s="24"/>
      <c r="F6" s="24"/>
      <c r="G6" s="24"/>
      <c r="H6" s="24"/>
      <c r="I6" s="25"/>
    </row>
    <row r="7" spans="2:9" ht="15">
      <c r="B7" s="42" t="s">
        <v>18</v>
      </c>
      <c r="C7" s="42"/>
      <c r="D7" s="42"/>
      <c r="E7" s="42"/>
      <c r="F7" s="42"/>
      <c r="G7" s="42"/>
      <c r="H7" s="42"/>
      <c r="I7" s="42"/>
    </row>
    <row r="8" spans="2:9" ht="15">
      <c r="B8" s="26" t="s">
        <v>2</v>
      </c>
      <c r="C8" s="27"/>
      <c r="D8" s="32" t="s">
        <v>3</v>
      </c>
      <c r="E8" s="33"/>
      <c r="F8" s="33"/>
      <c r="G8" s="33"/>
      <c r="H8" s="34"/>
      <c r="I8" s="35" t="s">
        <v>4</v>
      </c>
    </row>
    <row r="9" spans="2:9" ht="27" customHeight="1">
      <c r="B9" s="28"/>
      <c r="C9" s="29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36"/>
    </row>
    <row r="10" spans="2:9" ht="15">
      <c r="B10" s="30"/>
      <c r="C10" s="31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0" t="s">
        <v>12</v>
      </c>
      <c r="C12" s="41"/>
      <c r="D12" s="9">
        <v>37653706.33</v>
      </c>
      <c r="E12" s="9">
        <f>9025225.55-2548450.2</f>
        <v>6476775.350000001</v>
      </c>
      <c r="F12" s="10">
        <f>IF(AND(D12&gt;=0,E12&gt;=0),(D12+E12),"-")</f>
        <v>44130481.68</v>
      </c>
      <c r="G12" s="9">
        <f>42973391.14-48396.81</f>
        <v>42924994.33</v>
      </c>
      <c r="H12" s="9">
        <f>39817597.63-48396.81</f>
        <v>39769200.82</v>
      </c>
      <c r="I12" s="10">
        <f>IF(AND(F12&gt;=0,G12&gt;=0),(F12-G12),"-")</f>
        <v>1205487.3500000015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0" t="s">
        <v>13</v>
      </c>
      <c r="C14" s="41"/>
      <c r="D14" s="9">
        <v>0</v>
      </c>
      <c r="E14" s="9">
        <v>2548450.2</v>
      </c>
      <c r="F14" s="10">
        <f>IF(AND(D14&gt;=0,E14&gt;=0),(D14+E14),"-")</f>
        <v>2548450.2</v>
      </c>
      <c r="G14" s="9">
        <v>48396.81</v>
      </c>
      <c r="H14" s="9">
        <v>48396.81</v>
      </c>
      <c r="I14" s="10">
        <f>IF(AND(F14&gt;=0,G14&gt;=0),(F14-G14),"-")</f>
        <v>2500053.39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40" t="s">
        <v>14</v>
      </c>
      <c r="C16" s="41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43" t="s">
        <v>16</v>
      </c>
      <c r="C17" s="44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45" t="s">
        <v>17</v>
      </c>
      <c r="C18" s="46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37653706.33</v>
      </c>
      <c r="E20" s="12">
        <f t="shared" si="0"/>
        <v>9025225.55</v>
      </c>
      <c r="F20" s="12">
        <f t="shared" si="0"/>
        <v>46678931.88</v>
      </c>
      <c r="G20" s="12">
        <f t="shared" si="0"/>
        <v>42973391.14</v>
      </c>
      <c r="H20" s="12">
        <f t="shared" si="0"/>
        <v>39817597.63</v>
      </c>
      <c r="I20" s="12">
        <f t="shared" si="0"/>
        <v>3705540.7400000016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 t="s">
        <v>22</v>
      </c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Lety</cp:lastModifiedBy>
  <cp:lastPrinted>2023-02-01T19:06:14Z</cp:lastPrinted>
  <dcterms:created xsi:type="dcterms:W3CDTF">2014-09-04T20:10:43Z</dcterms:created>
  <dcterms:modified xsi:type="dcterms:W3CDTF">2023-02-08T18:20:58Z</dcterms:modified>
  <cp:category/>
  <cp:version/>
  <cp:contentType/>
  <cp:contentStatus/>
</cp:coreProperties>
</file>