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90" activeTab="0"/>
  </bookViews>
  <sheets>
    <sheet name="EAPEOG" sheetId="1" r:id="rId1"/>
  </sheets>
  <definedNames>
    <definedName name="_xlnm.Print_Titles" localSheetId="0">'EAPEOG'!$10:$12</definedName>
  </definedNames>
  <calcPr fullCalcOnLoad="1"/>
</workbook>
</file>

<file path=xl/sharedStrings.xml><?xml version="1.0" encoding="utf-8"?>
<sst xmlns="http://schemas.openxmlformats.org/spreadsheetml/2006/main" count="90" uniqueCount="90">
  <si>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</si>
  <si>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</si>
  <si>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</si>
  <si>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</si>
  <si>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</si>
  <si>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</si>
  <si>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</si>
  <si>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</si>
  <si>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</si>
  <si>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</si>
  <si>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</si>
  <si>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</si>
  <si>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</si>
  <si>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</si>
  <si>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</si>
  <si>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</si>
  <si>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</si>
  <si>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</si>
  <si>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</si>
  <si>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</si>
  <si>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</si>
  <si>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</si>
  <si>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</si>
  <si>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</si>
  <si>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</si>
  <si>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</si>
  <si>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</si>
  <si>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</si>
  <si>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</si>
  <si>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</si>
  <si>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</si>
  <si>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</si>
  <si>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</si>
  <si>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</si>
  <si>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</si>
  <si>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</si>
  <si>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</si>
  <si>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</si>
  <si>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</si>
  <si>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</si>
  <si>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</si>
  <si>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</si>
  <si>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</si>
  <si>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</si>
  <si>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</si>
  <si>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</si>
  <si>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</si>
  <si>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</si>
  <si>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</si>
  <si>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</si>
  <si>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</si>
  <si>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</si>
  <si>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</si>
  <si>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</si>
  <si>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</si>
  <si>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</si>
  <si>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</si>
  <si>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</si>
  <si>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</si>
  <si>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</si>
  <si>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</si>
  <si>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</si>
  <si>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</si>
  <si>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</si>
  <si>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</si>
  <si>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</si>
  <si>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</si>
  <si>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</si>
  <si>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</si>
  <si>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</si>
  <si>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</si>
  <si>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</si>
  <si>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</si>
  <si>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</si>
  <si>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</si>
  <si>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</si>
  <si>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</si>
  <si>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</si>
  <si>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</si>
  <si>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</si>
  <si>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</si>
  <si>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</si>
  <si>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</si>
  <si>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Cuenta Pública 2022</t>
  </si>
  <si>
    <t xml:space="preserve">FISCALÍA GENERAL DEL ESTADO DE GUERRERO </t>
  </si>
  <si>
    <t>Del 1 de Enero al 31 de Diciembre de 2022</t>
  </si>
  <si>
    <t>(Cifras en pesos)</t>
  </si>
  <si>
    <t>Servicios de Comunicación Social y Publicidad.</t>
  </si>
  <si>
    <t>Inversiones Para el Fomento de Actividades Productivas.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</si>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</sst>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" fillId="0" borderId="0" xfId="56" applyFont="1" applyAlignment="1">
      <alignment horizontal="center"/>
      <protection/>
    </xf>
    <xf numFmtId="0" fontId="24" fillId="0" borderId="10" xfId="56" applyFont="1" applyBorder="1">
      <alignment/>
      <protection/>
    </xf>
    <xf numFmtId="0" fontId="24" fillId="0" borderId="11" xfId="56" applyFont="1" applyBorder="1">
      <alignment/>
      <protection/>
    </xf>
    <xf numFmtId="0" fontId="24" fillId="0" borderId="0" xfId="56" applyFont="1">
      <alignment/>
      <protection/>
    </xf>
    <xf numFmtId="0" fontId="28" fillId="0" borderId="12" xfId="56" applyFont="1" applyBorder="1">
      <alignment/>
      <protection/>
    </xf>
    <xf numFmtId="4" fontId="28" fillId="0" borderId="12" xfId="56" applyNumberFormat="1" applyFont="1" applyBorder="1">
      <alignment/>
      <protection/>
    </xf>
    <xf numFmtId="0" fontId="3" fillId="0" borderId="13" xfId="56" applyFont="1" applyBorder="1" applyAlignment="1">
      <alignment horizontal="left" vertical="center" wrapText="1"/>
      <protection/>
    </xf>
    <xf numFmtId="0" fontId="3" fillId="0" borderId="14" xfId="56" applyFont="1" applyBorder="1" applyAlignment="1">
      <alignment horizontal="left" vertical="center" wrapText="1"/>
      <protection/>
    </xf>
    <xf numFmtId="4" fontId="3" fillId="0" borderId="15" xfId="56" applyNumberFormat="1" applyFont="1" applyBorder="1" applyAlignment="1">
      <alignment horizontal="right" vertical="center" wrapText="1"/>
      <protection/>
    </xf>
    <xf numFmtId="4" fontId="24" fillId="0" borderId="0" xfId="56" applyNumberFormat="1" applyFont="1">
      <alignment/>
      <protection/>
    </xf>
    <xf numFmtId="0" fontId="28" fillId="0" borderId="11" xfId="56" applyFont="1" applyBorder="1" applyAlignment="1">
      <alignment horizontal="center" vertical="center" wrapText="1"/>
      <protection/>
    </xf>
    <xf numFmtId="0" fontId="28" fillId="0" borderId="10" xfId="56" applyFont="1" applyBorder="1" applyAlignment="1">
      <alignment vertical="center" wrapText="1"/>
      <protection/>
    </xf>
    <xf numFmtId="4" fontId="28" fillId="0" borderId="16" xfId="56" applyNumberFormat="1" applyFont="1" applyBorder="1" applyAlignment="1">
      <alignment horizontal="right" vertical="center" wrapText="1"/>
      <protection/>
    </xf>
    <xf numFmtId="4" fontId="3" fillId="0" borderId="16" xfId="56" applyNumberFormat="1" applyFont="1" applyBorder="1" applyAlignment="1">
      <alignment horizontal="right" vertical="center" wrapText="1"/>
      <protection/>
    </xf>
    <xf numFmtId="1" fontId="24" fillId="0" borderId="0" xfId="56" applyNumberFormat="1" applyFont="1">
      <alignment/>
      <protection/>
    </xf>
    <xf numFmtId="0" fontId="3" fillId="0" borderId="11" xfId="56" applyFont="1" applyBorder="1" applyAlignment="1">
      <alignment horizontal="left" vertical="center" wrapText="1"/>
      <protection/>
    </xf>
    <xf numFmtId="0" fontId="3" fillId="0" borderId="10" xfId="56" applyFont="1" applyBorder="1" applyAlignment="1">
      <alignment horizontal="left" vertical="center" wrapText="1"/>
      <protection/>
    </xf>
    <xf numFmtId="0" fontId="28" fillId="0" borderId="17" xfId="56" applyFont="1" applyBorder="1" applyAlignment="1">
      <alignment horizontal="center" vertical="center" wrapText="1"/>
      <protection/>
    </xf>
    <xf numFmtId="0" fontId="28" fillId="0" borderId="18" xfId="56" applyFont="1" applyBorder="1" applyAlignment="1">
      <alignment vertical="center" wrapText="1"/>
      <protection/>
    </xf>
    <xf numFmtId="4" fontId="28" fillId="0" borderId="19" xfId="56" applyNumberFormat="1" applyFont="1" applyBorder="1" applyAlignment="1">
      <alignment horizontal="right" vertical="center" wrapText="1"/>
      <protection/>
    </xf>
    <xf numFmtId="4" fontId="3" fillId="0" borderId="19" xfId="56" applyNumberFormat="1" applyFont="1" applyBorder="1" applyAlignment="1">
      <alignment horizontal="right" vertical="center" wrapText="1"/>
      <protection/>
    </xf>
    <xf numFmtId="0" fontId="3" fillId="0" borderId="10" xfId="56" applyFont="1" applyBorder="1">
      <alignment/>
      <protection/>
    </xf>
    <xf numFmtId="0" fontId="3" fillId="0" borderId="20" xfId="56" applyFont="1" applyBorder="1" applyAlignment="1">
      <alignment horizontal="justify" vertical="center" wrapText="1"/>
      <protection/>
    </xf>
    <xf numFmtId="0" fontId="3" fillId="0" borderId="21" xfId="56" applyFont="1" applyBorder="1" applyAlignment="1">
      <alignment horizontal="justify" vertical="center" wrapText="1"/>
      <protection/>
    </xf>
    <xf numFmtId="4" fontId="3" fillId="0" borderId="22" xfId="56" applyNumberFormat="1" applyFont="1" applyBorder="1" applyAlignment="1">
      <alignment vertical="center" wrapText="1"/>
      <protection/>
    </xf>
    <xf numFmtId="4" fontId="3" fillId="0" borderId="22" xfId="56" applyNumberFormat="1" applyFont="1" applyBorder="1" applyAlignment="1">
      <alignment horizontal="right" vertical="center" wrapText="1"/>
      <protection/>
    </xf>
    <xf numFmtId="0" fontId="3" fillId="0" borderId="11" xfId="56" applyFont="1" applyBorder="1">
      <alignment/>
      <protection/>
    </xf>
    <xf numFmtId="4" fontId="23" fillId="0" borderId="0" xfId="56" applyNumberFormat="1" applyFont="1">
      <alignment/>
      <protection/>
    </xf>
    <xf numFmtId="0" fontId="24" fillId="0" borderId="23" xfId="56" applyFont="1" applyBorder="1">
      <alignment/>
      <protection/>
    </xf>
    <xf numFmtId="4" fontId="28" fillId="0" borderId="0" xfId="56" applyNumberFormat="1" applyFont="1">
      <alignment/>
      <protection/>
    </xf>
    <xf numFmtId="49" fontId="25" fillId="33" borderId="13" xfId="56" applyNumberFormat="1" applyFont="1" applyFill="1" applyBorder="1" applyAlignment="1">
      <alignment horizontal="center"/>
      <protection/>
    </xf>
    <xf numFmtId="49" fontId="25" fillId="33" borderId="23" xfId="56" applyNumberFormat="1" applyFont="1" applyFill="1" applyBorder="1" applyAlignment="1">
      <alignment horizontal="center"/>
      <protection/>
    </xf>
    <xf numFmtId="49" fontId="25" fillId="33" borderId="14" xfId="56" applyNumberFormat="1" applyFont="1" applyFill="1" applyBorder="1" applyAlignment="1">
      <alignment horizontal="center"/>
      <protection/>
    </xf>
    <xf numFmtId="49" fontId="26" fillId="33" borderId="11" xfId="56" applyNumberFormat="1" applyFont="1" applyFill="1" applyBorder="1" applyAlignment="1">
      <alignment horizontal="center"/>
      <protection/>
    </xf>
    <xf numFmtId="49" fontId="26" fillId="33" borderId="0" xfId="56" applyNumberFormat="1" applyFont="1" applyFill="1" applyBorder="1" applyAlignment="1">
      <alignment horizontal="center"/>
      <protection/>
    </xf>
    <xf numFmtId="49" fontId="26" fillId="33" borderId="10" xfId="56" applyNumberFormat="1" applyFont="1" applyFill="1" applyBorder="1" applyAlignment="1">
      <alignment horizontal="center"/>
      <protection/>
    </xf>
    <xf numFmtId="49" fontId="26" fillId="33" borderId="0" xfId="56" applyNumberFormat="1" applyFont="1" applyFill="1" applyAlignment="1">
      <alignment horizontal="center"/>
      <protection/>
    </xf>
    <xf numFmtId="49" fontId="27" fillId="33" borderId="11" xfId="56" applyNumberFormat="1" applyFont="1" applyFill="1" applyBorder="1" applyAlignment="1">
      <alignment horizontal="center"/>
      <protection/>
    </xf>
    <xf numFmtId="49" fontId="27" fillId="33" borderId="0" xfId="56" applyNumberFormat="1" applyFont="1" applyFill="1" applyAlignment="1">
      <alignment horizontal="center"/>
      <protection/>
    </xf>
    <xf numFmtId="49" fontId="27" fillId="33" borderId="10" xfId="56" applyNumberFormat="1" applyFont="1" applyFill="1" applyBorder="1" applyAlignment="1">
      <alignment horizontal="center"/>
      <protection/>
    </xf>
    <xf numFmtId="49" fontId="27" fillId="33" borderId="17" xfId="56" applyNumberFormat="1" applyFont="1" applyFill="1" applyBorder="1" applyAlignment="1">
      <alignment horizontal="center"/>
      <protection/>
    </xf>
    <xf numFmtId="49" fontId="27" fillId="33" borderId="24" xfId="56" applyNumberFormat="1" applyFont="1" applyFill="1" applyBorder="1" applyAlignment="1">
      <alignment horizontal="center"/>
      <protection/>
    </xf>
    <xf numFmtId="49" fontId="27" fillId="33" borderId="18" xfId="56" applyNumberFormat="1" applyFont="1" applyFill="1" applyBorder="1" applyAlignment="1">
      <alignment horizontal="center"/>
      <protection/>
    </xf>
    <xf numFmtId="0" fontId="3" fillId="33" borderId="22" xfId="56" applyFont="1" applyFill="1" applyBorder="1" applyAlignment="1">
      <alignment horizontal="center" vertical="center"/>
      <protection/>
    </xf>
    <xf numFmtId="0" fontId="3" fillId="33" borderId="22" xfId="56" applyFont="1" applyFill="1" applyBorder="1" applyAlignment="1">
      <alignment horizontal="center" vertical="center" wrapText="1"/>
      <protection/>
    </xf>
    <xf numFmtId="0" fontId="3" fillId="33" borderId="22" xfId="56" applyFont="1" applyFill="1" applyBorder="1" applyAlignment="1">
      <alignment horizontal="center" vertical="center" wrapText="1"/>
      <protection/>
    </xf>
    <xf numFmtId="4" fontId="3" fillId="33" borderId="22" xfId="56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rmal 9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88</xdr:row>
      <xdr:rowOff>114300</xdr:rowOff>
    </xdr:from>
    <xdr:to>
      <xdr:col>3</xdr:col>
      <xdr:colOff>847725</xdr:colOff>
      <xdr:row>92</xdr:row>
      <xdr:rowOff>142875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295275" y="16297275"/>
          <a:ext cx="457200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AUTORIZÓ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RICARDO FERER MARTÍNEZ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 DE PRESUPUESTO Y ADMINISTRACIÓN</a:t>
          </a:r>
        </a:p>
      </xdr:txBody>
    </xdr:sp>
    <xdr:clientData/>
  </xdr:twoCellAnchor>
  <xdr:twoCellAnchor>
    <xdr:from>
      <xdr:col>4</xdr:col>
      <xdr:colOff>352425</xdr:colOff>
      <xdr:row>88</xdr:row>
      <xdr:rowOff>85725</xdr:rowOff>
    </xdr:from>
    <xdr:to>
      <xdr:col>8</xdr:col>
      <xdr:colOff>904875</xdr:colOff>
      <xdr:row>92</xdr:row>
      <xdr:rowOff>114300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5353050" y="16278225"/>
          <a:ext cx="438150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ZENON DE JESUS GUERRERO FIGUEROA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ASESOR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1">
      <selection activeCell="F13" sqref="F13"/>
    </sheetView>
  </sheetViews>
  <sheetFormatPr defaultColWidth="11.421875" defaultRowHeight="15"/>
  <cols>
    <col min="1" max="1" width="2.421875" style="4" customWidth="1"/>
    <col min="2" max="2" width="4.57421875" style="4" customWidth="1"/>
    <col min="3" max="3" width="53.28125" style="4" bestFit="1" customWidth="1"/>
    <col min="4" max="4" width="14.7109375" style="4" bestFit="1" customWidth="1"/>
    <col min="5" max="5" width="13.28125" style="4" bestFit="1" customWidth="1"/>
    <col min="6" max="8" width="14.7109375" style="4" bestFit="1" customWidth="1"/>
    <col min="9" max="9" width="13.8515625" style="4" bestFit="1" customWidth="1"/>
    <col min="10" max="10" width="3.7109375" style="4" customWidth="1"/>
    <col min="11" max="11" width="12.7109375" style="4" customWidth="1"/>
    <col min="12" max="16384" width="11.421875" style="4" customWidth="1"/>
  </cols>
  <sheetData>
    <row r="1" spans="1:10" ht="7.5" customHeight="1">
      <c r="A1" s="2"/>
      <c r="B1" s="31"/>
      <c r="C1" s="32"/>
      <c r="D1" s="32"/>
      <c r="E1" s="32"/>
      <c r="F1" s="32"/>
      <c r="G1" s="32"/>
      <c r="H1" s="32"/>
      <c r="I1" s="33"/>
      <c r="J1" s="3"/>
    </row>
    <row r="2" spans="1:10" ht="15">
      <c r="A2" s="2"/>
      <c r="B2" s="34" t="s">
        <v>83</v>
      </c>
      <c r="C2" s="35"/>
      <c r="D2" s="35"/>
      <c r="E2" s="35"/>
      <c r="F2" s="35"/>
      <c r="G2" s="35"/>
      <c r="H2" s="35"/>
      <c r="I2" s="36"/>
      <c r="J2" s="3"/>
    </row>
    <row r="3" spans="1:10" ht="15" customHeight="1">
      <c r="A3" s="2"/>
      <c r="B3" s="34" t="s">
        <v>84</v>
      </c>
      <c r="C3" s="37"/>
      <c r="D3" s="37"/>
      <c r="E3" s="37"/>
      <c r="F3" s="37"/>
      <c r="G3" s="37"/>
      <c r="H3" s="37"/>
      <c r="I3" s="36"/>
      <c r="J3" s="3"/>
    </row>
    <row r="4" spans="1:10" ht="15" customHeight="1">
      <c r="A4" s="2"/>
      <c r="B4" s="34"/>
      <c r="C4" s="37"/>
      <c r="D4" s="37"/>
      <c r="E4" s="37"/>
      <c r="F4" s="37"/>
      <c r="G4" s="37"/>
      <c r="H4" s="37"/>
      <c r="I4" s="36"/>
      <c r="J4" s="3"/>
    </row>
    <row r="5" spans="1:10" ht="15" customHeight="1">
      <c r="A5" s="2"/>
      <c r="B5" s="38" t="s">
        <v>4</v>
      </c>
      <c r="C5" s="39"/>
      <c r="D5" s="39"/>
      <c r="E5" s="39"/>
      <c r="F5" s="39"/>
      <c r="G5" s="39"/>
      <c r="H5" s="39"/>
      <c r="I5" s="40"/>
      <c r="J5" s="3"/>
    </row>
    <row r="6" spans="1:10" ht="15" customHeight="1">
      <c r="A6" s="2"/>
      <c r="B6" s="38" t="s">
        <v>82</v>
      </c>
      <c r="C6" s="39"/>
      <c r="D6" s="39"/>
      <c r="E6" s="39"/>
      <c r="F6" s="39"/>
      <c r="G6" s="39"/>
      <c r="H6" s="39"/>
      <c r="I6" s="40"/>
      <c r="J6" s="3"/>
    </row>
    <row r="7" spans="1:10" ht="15" customHeight="1">
      <c r="A7" s="2"/>
      <c r="B7" s="38" t="s">
        <v>85</v>
      </c>
      <c r="C7" s="39"/>
      <c r="D7" s="39"/>
      <c r="E7" s="39"/>
      <c r="F7" s="39"/>
      <c r="G7" s="39"/>
      <c r="H7" s="39"/>
      <c r="I7" s="40"/>
      <c r="J7" s="3"/>
    </row>
    <row r="8" spans="1:10" ht="15" customHeight="1">
      <c r="A8" s="2"/>
      <c r="B8" s="41" t="s">
        <v>86</v>
      </c>
      <c r="C8" s="42"/>
      <c r="D8" s="42"/>
      <c r="E8" s="42"/>
      <c r="F8" s="42"/>
      <c r="G8" s="42"/>
      <c r="H8" s="42"/>
      <c r="I8" s="43"/>
      <c r="J8" s="3"/>
    </row>
    <row r="9" spans="2:9" ht="14.25">
      <c r="B9" s="5"/>
      <c r="C9" s="5"/>
      <c r="D9" s="5"/>
      <c r="E9" s="5"/>
      <c r="F9" s="5"/>
      <c r="G9" s="6"/>
      <c r="H9" s="6"/>
      <c r="I9" s="5"/>
    </row>
    <row r="10" spans="1:10" ht="15" customHeight="1">
      <c r="A10" s="2"/>
      <c r="B10" s="44" t="s">
        <v>5</v>
      </c>
      <c r="C10" s="44"/>
      <c r="D10" s="45" t="s">
        <v>6</v>
      </c>
      <c r="E10" s="45"/>
      <c r="F10" s="45"/>
      <c r="G10" s="45"/>
      <c r="H10" s="45"/>
      <c r="I10" s="45" t="s">
        <v>7</v>
      </c>
      <c r="J10" s="3"/>
    </row>
    <row r="11" spans="1:10" ht="24" customHeight="1">
      <c r="A11" s="2"/>
      <c r="B11" s="44"/>
      <c r="C11" s="44"/>
      <c r="D11" s="46" t="s">
        <v>8</v>
      </c>
      <c r="E11" s="46" t="s">
        <v>9</v>
      </c>
      <c r="F11" s="46" t="s">
        <v>0</v>
      </c>
      <c r="G11" s="47" t="s">
        <v>1</v>
      </c>
      <c r="H11" s="47" t="s">
        <v>10</v>
      </c>
      <c r="I11" s="45"/>
      <c r="J11" s="3"/>
    </row>
    <row r="12" spans="1:10" ht="18" customHeight="1">
      <c r="A12" s="2"/>
      <c r="B12" s="44"/>
      <c r="C12" s="44"/>
      <c r="D12" s="46">
        <v>1</v>
      </c>
      <c r="E12" s="46">
        <v>2</v>
      </c>
      <c r="F12" s="46" t="s">
        <v>11</v>
      </c>
      <c r="G12" s="46">
        <v>4</v>
      </c>
      <c r="H12" s="46">
        <v>5</v>
      </c>
      <c r="I12" s="46" t="s">
        <v>12</v>
      </c>
      <c r="J12" s="3"/>
    </row>
    <row r="13" spans="1:11" ht="15" customHeight="1">
      <c r="A13" s="2"/>
      <c r="B13" s="7" t="s">
        <v>14</v>
      </c>
      <c r="C13" s="8"/>
      <c r="D13" s="9">
        <f>SUM(D14:D20)</f>
        <v>1149676892.2300003</v>
      </c>
      <c r="E13" s="9">
        <f>SUM(E14:E20)</f>
        <v>20746914.679999992</v>
      </c>
      <c r="F13" s="9">
        <f>SUM(F14:F20)</f>
        <v>1170423806.91</v>
      </c>
      <c r="G13" s="9">
        <f>SUM(G14:G20)</f>
        <v>1265690832.3700001</v>
      </c>
      <c r="H13" s="9">
        <f>SUM(H14:H20)</f>
        <v>1205677317.5500002</v>
      </c>
      <c r="I13" s="9">
        <f aca="true" t="shared" si="0" ref="I13:I76">F13-G13</f>
        <v>-95267025.46000004</v>
      </c>
      <c r="J13" s="3"/>
      <c r="K13" s="10"/>
    </row>
    <row r="14" spans="1:12" ht="14.25">
      <c r="A14" s="2"/>
      <c r="B14" s="11"/>
      <c r="C14" s="12" t="s">
        <v>15</v>
      </c>
      <c r="D14" s="13">
        <v>375565933.59</v>
      </c>
      <c r="E14" s="13">
        <v>65124444.35</v>
      </c>
      <c r="F14" s="13">
        <v>440690377.94</v>
      </c>
      <c r="G14" s="13">
        <v>440690377.94</v>
      </c>
      <c r="H14" s="13">
        <v>440690377.94</v>
      </c>
      <c r="I14" s="14">
        <f t="shared" si="0"/>
        <v>0</v>
      </c>
      <c r="J14" s="3"/>
      <c r="K14" s="10"/>
      <c r="L14" s="15"/>
    </row>
    <row r="15" spans="1:11" ht="14.25">
      <c r="A15" s="2"/>
      <c r="B15" s="11"/>
      <c r="C15" s="12" t="s">
        <v>16</v>
      </c>
      <c r="D15" s="13">
        <v>0</v>
      </c>
      <c r="E15" s="13">
        <v>77076.6</v>
      </c>
      <c r="F15" s="13">
        <v>77076.6</v>
      </c>
      <c r="G15" s="13">
        <v>77076.6</v>
      </c>
      <c r="H15" s="13">
        <v>77076.6</v>
      </c>
      <c r="I15" s="14">
        <f t="shared" si="0"/>
        <v>0</v>
      </c>
      <c r="J15" s="3"/>
      <c r="K15" s="10"/>
    </row>
    <row r="16" spans="1:12" ht="14.25">
      <c r="A16" s="2"/>
      <c r="B16" s="11"/>
      <c r="C16" s="12" t="s">
        <v>17</v>
      </c>
      <c r="D16" s="13">
        <v>551276833.83</v>
      </c>
      <c r="E16" s="13">
        <v>11499472.38</v>
      </c>
      <c r="F16" s="13">
        <v>562776306.21</v>
      </c>
      <c r="G16" s="13">
        <v>597967191.19</v>
      </c>
      <c r="H16" s="13">
        <v>597967191.19</v>
      </c>
      <c r="I16" s="14">
        <f t="shared" si="0"/>
        <v>-35190884.98000002</v>
      </c>
      <c r="J16" s="3"/>
      <c r="K16" s="10"/>
      <c r="L16" s="15"/>
    </row>
    <row r="17" spans="1:12" ht="14.25">
      <c r="A17" s="2"/>
      <c r="B17" s="11"/>
      <c r="C17" s="12" t="s">
        <v>18</v>
      </c>
      <c r="D17" s="13">
        <v>70155051.27</v>
      </c>
      <c r="E17" s="13">
        <v>1745133.69</v>
      </c>
      <c r="F17" s="13">
        <v>71900184.96</v>
      </c>
      <c r="G17" s="13">
        <v>71900184.96</v>
      </c>
      <c r="H17" s="13">
        <v>66586630.14</v>
      </c>
      <c r="I17" s="14">
        <f t="shared" si="0"/>
        <v>0</v>
      </c>
      <c r="J17" s="3"/>
      <c r="K17" s="10"/>
      <c r="L17" s="15"/>
    </row>
    <row r="18" spans="1:12" ht="14.25">
      <c r="A18" s="2"/>
      <c r="B18" s="11"/>
      <c r="C18" s="12" t="s">
        <v>19</v>
      </c>
      <c r="D18" s="13">
        <v>97934006.15</v>
      </c>
      <c r="E18" s="13">
        <v>-3254144.95</v>
      </c>
      <c r="F18" s="13">
        <v>94679861.2</v>
      </c>
      <c r="G18" s="13">
        <v>154756001.68</v>
      </c>
      <c r="H18" s="13">
        <v>100056041.68</v>
      </c>
      <c r="I18" s="14">
        <f t="shared" si="0"/>
        <v>-60076140.480000004</v>
      </c>
      <c r="J18" s="3"/>
      <c r="K18" s="10"/>
      <c r="L18" s="15"/>
    </row>
    <row r="19" spans="1:12" ht="14.25">
      <c r="A19" s="2"/>
      <c r="B19" s="11"/>
      <c r="C19" s="12" t="s">
        <v>20</v>
      </c>
      <c r="D19" s="13">
        <v>28599727.22</v>
      </c>
      <c r="E19" s="13">
        <v>-28599727.22</v>
      </c>
      <c r="F19" s="13">
        <v>0</v>
      </c>
      <c r="G19" s="13">
        <v>0</v>
      </c>
      <c r="H19" s="13">
        <v>0</v>
      </c>
      <c r="I19" s="14">
        <f t="shared" si="0"/>
        <v>0</v>
      </c>
      <c r="J19" s="3"/>
      <c r="K19" s="10"/>
      <c r="L19" s="15"/>
    </row>
    <row r="20" spans="1:12" ht="14.25">
      <c r="A20" s="2"/>
      <c r="B20" s="11"/>
      <c r="C20" s="12" t="s">
        <v>21</v>
      </c>
      <c r="D20" s="13">
        <v>26145340.17</v>
      </c>
      <c r="E20" s="13">
        <v>-25845340.17</v>
      </c>
      <c r="F20" s="13">
        <v>300000</v>
      </c>
      <c r="G20" s="13">
        <v>300000</v>
      </c>
      <c r="H20" s="13">
        <v>300000</v>
      </c>
      <c r="I20" s="14">
        <f t="shared" si="0"/>
        <v>0</v>
      </c>
      <c r="J20" s="3"/>
      <c r="K20" s="10"/>
      <c r="L20" s="15"/>
    </row>
    <row r="21" spans="1:11" ht="15" customHeight="1">
      <c r="A21" s="2"/>
      <c r="B21" s="16" t="s">
        <v>22</v>
      </c>
      <c r="C21" s="17"/>
      <c r="D21" s="14">
        <f>SUM(D22:D30)</f>
        <v>32133200</v>
      </c>
      <c r="E21" s="14">
        <f>SUM(E22:E30)</f>
        <v>11971574.370000001</v>
      </c>
      <c r="F21" s="14">
        <f>SUM(F22:F30)</f>
        <v>44104774.370000005</v>
      </c>
      <c r="G21" s="14">
        <f>SUM(G22:G30)</f>
        <v>64962457.870000005</v>
      </c>
      <c r="H21" s="14">
        <f>SUM(H22:H30)</f>
        <v>64942900.07000001</v>
      </c>
      <c r="I21" s="14">
        <f t="shared" si="0"/>
        <v>-20857683.5</v>
      </c>
      <c r="J21" s="3"/>
      <c r="K21" s="10"/>
    </row>
    <row r="22" spans="1:12" ht="14.25">
      <c r="A22" s="2"/>
      <c r="B22" s="11"/>
      <c r="C22" s="12" t="s">
        <v>23</v>
      </c>
      <c r="D22" s="13">
        <v>10350000</v>
      </c>
      <c r="E22" s="13">
        <v>-591247.19</v>
      </c>
      <c r="F22" s="13">
        <v>9758752.81</v>
      </c>
      <c r="G22" s="13">
        <v>12212647.53</v>
      </c>
      <c r="H22" s="13">
        <v>12212647.53</v>
      </c>
      <c r="I22" s="14">
        <f t="shared" si="0"/>
        <v>-2453894.719999999</v>
      </c>
      <c r="J22" s="3"/>
      <c r="K22" s="10"/>
      <c r="L22" s="15"/>
    </row>
    <row r="23" spans="1:12" ht="14.25">
      <c r="A23" s="2"/>
      <c r="B23" s="11"/>
      <c r="C23" s="12" t="s">
        <v>24</v>
      </c>
      <c r="D23" s="13">
        <v>3287200</v>
      </c>
      <c r="E23" s="13">
        <v>-2195971.1</v>
      </c>
      <c r="F23" s="13">
        <v>1091228.9</v>
      </c>
      <c r="G23" s="13">
        <v>2633122.32</v>
      </c>
      <c r="H23" s="13">
        <v>2633122.32</v>
      </c>
      <c r="I23" s="14">
        <f t="shared" si="0"/>
        <v>-1541893.42</v>
      </c>
      <c r="J23" s="3"/>
      <c r="K23" s="10"/>
      <c r="L23" s="15"/>
    </row>
    <row r="24" spans="1:12" ht="14.25">
      <c r="A24" s="2"/>
      <c r="B24" s="11"/>
      <c r="C24" s="12" t="s">
        <v>25</v>
      </c>
      <c r="D24" s="13">
        <v>0</v>
      </c>
      <c r="E24" s="13">
        <v>171112.84</v>
      </c>
      <c r="F24" s="13">
        <v>171112.84</v>
      </c>
      <c r="G24" s="13">
        <v>183961.5</v>
      </c>
      <c r="H24" s="13">
        <v>183961.5</v>
      </c>
      <c r="I24" s="14">
        <f t="shared" si="0"/>
        <v>-12848.660000000003</v>
      </c>
      <c r="J24" s="3"/>
      <c r="K24" s="10"/>
      <c r="L24" s="15"/>
    </row>
    <row r="25" spans="1:12" ht="14.25">
      <c r="A25" s="2"/>
      <c r="B25" s="11"/>
      <c r="C25" s="12" t="s">
        <v>26</v>
      </c>
      <c r="D25" s="13">
        <v>805000</v>
      </c>
      <c r="E25" s="13">
        <v>605934.1</v>
      </c>
      <c r="F25" s="13">
        <v>1410934.1</v>
      </c>
      <c r="G25" s="13">
        <v>4183474.91</v>
      </c>
      <c r="H25" s="13">
        <v>4178718.91</v>
      </c>
      <c r="I25" s="14">
        <f t="shared" si="0"/>
        <v>-2772540.81</v>
      </c>
      <c r="J25" s="3"/>
      <c r="K25" s="10"/>
      <c r="L25" s="15"/>
    </row>
    <row r="26" spans="1:12" ht="14.25">
      <c r="A26" s="2"/>
      <c r="B26" s="11"/>
      <c r="C26" s="12" t="s">
        <v>27</v>
      </c>
      <c r="D26" s="13">
        <v>1200000</v>
      </c>
      <c r="E26" s="13">
        <v>5383566.83</v>
      </c>
      <c r="F26" s="13">
        <v>6583566.83</v>
      </c>
      <c r="G26" s="13">
        <v>7069727.03</v>
      </c>
      <c r="H26" s="13">
        <v>7069727.03</v>
      </c>
      <c r="I26" s="14">
        <f t="shared" si="0"/>
        <v>-486160.2000000002</v>
      </c>
      <c r="J26" s="3"/>
      <c r="K26" s="10"/>
      <c r="L26" s="15"/>
    </row>
    <row r="27" spans="1:12" ht="14.25">
      <c r="A27" s="2"/>
      <c r="B27" s="11"/>
      <c r="C27" s="12" t="s">
        <v>28</v>
      </c>
      <c r="D27" s="13">
        <v>14400000</v>
      </c>
      <c r="E27" s="13">
        <v>2250743.94</v>
      </c>
      <c r="F27" s="13">
        <v>16650743.94</v>
      </c>
      <c r="G27" s="13">
        <v>24482137.43</v>
      </c>
      <c r="H27" s="13">
        <v>24467335.63</v>
      </c>
      <c r="I27" s="14">
        <f t="shared" si="0"/>
        <v>-7831393.49</v>
      </c>
      <c r="J27" s="3"/>
      <c r="K27" s="10"/>
      <c r="L27" s="15"/>
    </row>
    <row r="28" spans="1:12" ht="14.25">
      <c r="A28" s="2"/>
      <c r="B28" s="11"/>
      <c r="C28" s="12" t="s">
        <v>29</v>
      </c>
      <c r="D28" s="13">
        <v>1263000</v>
      </c>
      <c r="E28" s="13">
        <v>3138954.93</v>
      </c>
      <c r="F28" s="13">
        <v>4401954.93</v>
      </c>
      <c r="G28" s="13">
        <v>5999164.89</v>
      </c>
      <c r="H28" s="13">
        <v>5999164.89</v>
      </c>
      <c r="I28" s="14">
        <f t="shared" si="0"/>
        <v>-1597209.96</v>
      </c>
      <c r="J28" s="3"/>
      <c r="K28" s="10"/>
      <c r="L28" s="15"/>
    </row>
    <row r="29" spans="1:12" ht="14.25">
      <c r="A29" s="2"/>
      <c r="B29" s="11"/>
      <c r="C29" s="12" t="s">
        <v>30</v>
      </c>
      <c r="D29" s="13">
        <v>0</v>
      </c>
      <c r="E29" s="13">
        <v>997935.64</v>
      </c>
      <c r="F29" s="13">
        <v>997935.64</v>
      </c>
      <c r="G29" s="13">
        <v>1198638.74</v>
      </c>
      <c r="H29" s="13">
        <v>1198638.74</v>
      </c>
      <c r="I29" s="14">
        <f t="shared" si="0"/>
        <v>-200703.09999999998</v>
      </c>
      <c r="J29" s="3"/>
      <c r="K29" s="10"/>
      <c r="L29" s="15"/>
    </row>
    <row r="30" spans="1:12" ht="14.25">
      <c r="A30" s="2"/>
      <c r="B30" s="11"/>
      <c r="C30" s="12" t="s">
        <v>31</v>
      </c>
      <c r="D30" s="13">
        <v>828000</v>
      </c>
      <c r="E30" s="13">
        <v>2210544.38</v>
      </c>
      <c r="F30" s="13">
        <v>3038544.38</v>
      </c>
      <c r="G30" s="13">
        <v>6999583.52</v>
      </c>
      <c r="H30" s="13">
        <v>6999583.52</v>
      </c>
      <c r="I30" s="14">
        <f t="shared" si="0"/>
        <v>-3961039.1399999997</v>
      </c>
      <c r="J30" s="3"/>
      <c r="K30" s="10"/>
      <c r="L30" s="15"/>
    </row>
    <row r="31" spans="1:11" ht="15" customHeight="1">
      <c r="A31" s="2"/>
      <c r="B31" s="16" t="s">
        <v>32</v>
      </c>
      <c r="C31" s="17"/>
      <c r="D31" s="14">
        <f>SUM(D32:D40)</f>
        <v>114511895.7</v>
      </c>
      <c r="E31" s="14">
        <f>SUM(E32:E40)</f>
        <v>71737110.65</v>
      </c>
      <c r="F31" s="14">
        <f>SUM(F32:F40)</f>
        <v>186249006.35</v>
      </c>
      <c r="G31" s="14">
        <f>SUM(G32:G40)</f>
        <v>208909731.85000002</v>
      </c>
      <c r="H31" s="14">
        <f>SUM(H32:H40)</f>
        <v>197320225.91000003</v>
      </c>
      <c r="I31" s="14">
        <f t="shared" si="0"/>
        <v>-22660725.50000003</v>
      </c>
      <c r="J31" s="3"/>
      <c r="K31" s="10"/>
    </row>
    <row r="32" spans="1:12" ht="14.25">
      <c r="A32" s="2"/>
      <c r="B32" s="11"/>
      <c r="C32" s="12" t="s">
        <v>33</v>
      </c>
      <c r="D32" s="13">
        <v>9432000</v>
      </c>
      <c r="E32" s="13">
        <v>3800070.6</v>
      </c>
      <c r="F32" s="13">
        <v>13232070.6</v>
      </c>
      <c r="G32" s="13">
        <v>13290795.31</v>
      </c>
      <c r="H32" s="13">
        <v>12778400.56</v>
      </c>
      <c r="I32" s="14">
        <f t="shared" si="0"/>
        <v>-58724.710000000894</v>
      </c>
      <c r="J32" s="3"/>
      <c r="K32" s="10"/>
      <c r="L32" s="15"/>
    </row>
    <row r="33" spans="1:12" ht="14.25">
      <c r="A33" s="2"/>
      <c r="B33" s="11"/>
      <c r="C33" s="12" t="s">
        <v>34</v>
      </c>
      <c r="D33" s="13">
        <v>12480000</v>
      </c>
      <c r="E33" s="13">
        <v>719970.18</v>
      </c>
      <c r="F33" s="13">
        <v>13199970.18</v>
      </c>
      <c r="G33" s="13">
        <v>17657867.46</v>
      </c>
      <c r="H33" s="13">
        <v>16768216.86</v>
      </c>
      <c r="I33" s="14">
        <f t="shared" si="0"/>
        <v>-4457897.280000001</v>
      </c>
      <c r="J33" s="3"/>
      <c r="K33" s="10"/>
      <c r="L33" s="15"/>
    </row>
    <row r="34" spans="1:12" ht="14.25">
      <c r="A34" s="2"/>
      <c r="B34" s="11"/>
      <c r="C34" s="12" t="s">
        <v>35</v>
      </c>
      <c r="D34" s="13">
        <v>0</v>
      </c>
      <c r="E34" s="13">
        <v>14342583.14</v>
      </c>
      <c r="F34" s="13">
        <v>14342583.14</v>
      </c>
      <c r="G34" s="13">
        <v>14969679.29</v>
      </c>
      <c r="H34" s="13">
        <v>14769679.29</v>
      </c>
      <c r="I34" s="14">
        <f t="shared" si="0"/>
        <v>-627096.1499999985</v>
      </c>
      <c r="J34" s="3"/>
      <c r="K34" s="10"/>
      <c r="L34" s="15"/>
    </row>
    <row r="35" spans="1:12" ht="14.25">
      <c r="A35" s="2"/>
      <c r="B35" s="11"/>
      <c r="C35" s="12" t="s">
        <v>36</v>
      </c>
      <c r="D35" s="13">
        <v>4380000</v>
      </c>
      <c r="E35" s="13">
        <v>-4149886.26</v>
      </c>
      <c r="F35" s="13">
        <v>230113.74</v>
      </c>
      <c r="G35" s="13">
        <v>230113.74</v>
      </c>
      <c r="H35" s="13">
        <v>227257.74</v>
      </c>
      <c r="I35" s="14">
        <f t="shared" si="0"/>
        <v>0</v>
      </c>
      <c r="J35" s="3"/>
      <c r="K35" s="10"/>
      <c r="L35" s="15"/>
    </row>
    <row r="36" spans="1:12" ht="14.25">
      <c r="A36" s="2"/>
      <c r="B36" s="11"/>
      <c r="C36" s="12" t="s">
        <v>37</v>
      </c>
      <c r="D36" s="13">
        <v>6910000</v>
      </c>
      <c r="E36" s="13">
        <v>-2968183.17</v>
      </c>
      <c r="F36" s="13">
        <v>3941816.83</v>
      </c>
      <c r="G36" s="13">
        <v>4942439.33</v>
      </c>
      <c r="H36" s="13">
        <v>4923279.33</v>
      </c>
      <c r="I36" s="14">
        <f t="shared" si="0"/>
        <v>-1000622.5</v>
      </c>
      <c r="J36" s="3"/>
      <c r="K36" s="10"/>
      <c r="L36" s="15"/>
    </row>
    <row r="37" spans="1:12" ht="14.25">
      <c r="A37" s="2"/>
      <c r="B37" s="11"/>
      <c r="C37" s="12" t="s">
        <v>87</v>
      </c>
      <c r="D37" s="13">
        <v>40000</v>
      </c>
      <c r="E37" s="13">
        <v>665547.26</v>
      </c>
      <c r="F37" s="13">
        <v>705547.26</v>
      </c>
      <c r="G37" s="13">
        <v>705547.26</v>
      </c>
      <c r="H37" s="13">
        <v>705547.26</v>
      </c>
      <c r="I37" s="14">
        <f t="shared" si="0"/>
        <v>0</v>
      </c>
      <c r="J37" s="3"/>
      <c r="K37" s="10"/>
      <c r="L37" s="15"/>
    </row>
    <row r="38" spans="1:12" ht="14.25">
      <c r="A38" s="2"/>
      <c r="B38" s="11"/>
      <c r="C38" s="12" t="s">
        <v>38</v>
      </c>
      <c r="D38" s="13">
        <v>44040000</v>
      </c>
      <c r="E38" s="13">
        <v>9835074.3</v>
      </c>
      <c r="F38" s="13">
        <v>53875074.3</v>
      </c>
      <c r="G38" s="13">
        <v>62758866.07</v>
      </c>
      <c r="H38" s="13">
        <v>62750384.08</v>
      </c>
      <c r="I38" s="14">
        <f t="shared" si="0"/>
        <v>-8883791.770000003</v>
      </c>
      <c r="J38" s="3"/>
      <c r="K38" s="10"/>
      <c r="L38" s="15"/>
    </row>
    <row r="39" spans="1:12" ht="14.25">
      <c r="A39" s="2"/>
      <c r="B39" s="11"/>
      <c r="C39" s="12" t="s">
        <v>39</v>
      </c>
      <c r="D39" s="13">
        <v>0</v>
      </c>
      <c r="E39" s="13">
        <v>6380</v>
      </c>
      <c r="F39" s="13">
        <v>6380</v>
      </c>
      <c r="G39" s="13">
        <v>6380</v>
      </c>
      <c r="H39" s="13">
        <v>6380</v>
      </c>
      <c r="I39" s="14">
        <f t="shared" si="0"/>
        <v>0</v>
      </c>
      <c r="J39" s="3"/>
      <c r="K39" s="10"/>
      <c r="L39" s="15"/>
    </row>
    <row r="40" spans="1:12" ht="14.25">
      <c r="A40" s="2"/>
      <c r="B40" s="11"/>
      <c r="C40" s="12" t="s">
        <v>40</v>
      </c>
      <c r="D40" s="13">
        <v>37229895.7</v>
      </c>
      <c r="E40" s="13">
        <v>49485554.6</v>
      </c>
      <c r="F40" s="13">
        <v>86715450.3</v>
      </c>
      <c r="G40" s="13">
        <v>94348043.39</v>
      </c>
      <c r="H40" s="13">
        <v>84391080.79</v>
      </c>
      <c r="I40" s="14">
        <f t="shared" si="0"/>
        <v>-7632593.090000004</v>
      </c>
      <c r="J40" s="3"/>
      <c r="K40" s="10"/>
      <c r="L40" s="15"/>
    </row>
    <row r="41" spans="1:11" ht="15" customHeight="1">
      <c r="A41" s="2"/>
      <c r="B41" s="16" t="s">
        <v>3</v>
      </c>
      <c r="C41" s="17"/>
      <c r="D41" s="14">
        <f>SUM(D42:D50)</f>
        <v>0</v>
      </c>
      <c r="E41" s="14">
        <f>SUM(E42:E50)</f>
        <v>0</v>
      </c>
      <c r="F41" s="14">
        <f>SUM(F42:F50)</f>
        <v>0</v>
      </c>
      <c r="G41" s="14">
        <f>SUM(G42:G50)</f>
        <v>0</v>
      </c>
      <c r="H41" s="14">
        <f>SUM(H42:H50)</f>
        <v>0</v>
      </c>
      <c r="I41" s="14">
        <f t="shared" si="0"/>
        <v>0</v>
      </c>
      <c r="J41" s="3"/>
      <c r="K41" s="10"/>
    </row>
    <row r="42" spans="1:11" ht="14.25">
      <c r="A42" s="2"/>
      <c r="B42" s="11"/>
      <c r="C42" s="12" t="s">
        <v>41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4">
        <f t="shared" si="0"/>
        <v>0</v>
      </c>
      <c r="J42" s="3"/>
      <c r="K42" s="10"/>
    </row>
    <row r="43" spans="1:11" ht="14.25">
      <c r="A43" s="2"/>
      <c r="B43" s="11"/>
      <c r="C43" s="12" t="s">
        <v>42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4">
        <f t="shared" si="0"/>
        <v>0</v>
      </c>
      <c r="J43" s="3"/>
      <c r="K43" s="10"/>
    </row>
    <row r="44" spans="1:11" ht="14.25">
      <c r="A44" s="2"/>
      <c r="B44" s="11"/>
      <c r="C44" s="12" t="s">
        <v>43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4">
        <f t="shared" si="0"/>
        <v>0</v>
      </c>
      <c r="J44" s="3"/>
      <c r="K44" s="10"/>
    </row>
    <row r="45" spans="1:11" ht="14.25">
      <c r="A45" s="2"/>
      <c r="B45" s="11"/>
      <c r="C45" s="12" t="s">
        <v>44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4">
        <f t="shared" si="0"/>
        <v>0</v>
      </c>
      <c r="J45" s="3"/>
      <c r="K45" s="10"/>
    </row>
    <row r="46" spans="1:11" ht="14.25">
      <c r="A46" s="2"/>
      <c r="B46" s="11"/>
      <c r="C46" s="12" t="s">
        <v>45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4">
        <f t="shared" si="0"/>
        <v>0</v>
      </c>
      <c r="J46" s="3"/>
      <c r="K46" s="10"/>
    </row>
    <row r="47" spans="1:11" ht="14.25">
      <c r="A47" s="2"/>
      <c r="B47" s="11"/>
      <c r="C47" s="12" t="s">
        <v>46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4">
        <f t="shared" si="0"/>
        <v>0</v>
      </c>
      <c r="J47" s="3"/>
      <c r="K47" s="10"/>
    </row>
    <row r="48" spans="1:11" ht="14.25">
      <c r="A48" s="2"/>
      <c r="B48" s="11"/>
      <c r="C48" s="12" t="s">
        <v>47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4">
        <f t="shared" si="0"/>
        <v>0</v>
      </c>
      <c r="J48" s="3"/>
      <c r="K48" s="10"/>
    </row>
    <row r="49" spans="1:11" ht="14.25">
      <c r="A49" s="2"/>
      <c r="B49" s="11"/>
      <c r="C49" s="12" t="s">
        <v>48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4">
        <f t="shared" si="0"/>
        <v>0</v>
      </c>
      <c r="J49" s="3"/>
      <c r="K49" s="10"/>
    </row>
    <row r="50" spans="1:11" ht="14.25">
      <c r="A50" s="2"/>
      <c r="B50" s="11"/>
      <c r="C50" s="12" t="s">
        <v>49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4">
        <f t="shared" si="0"/>
        <v>0</v>
      </c>
      <c r="J50" s="3"/>
      <c r="K50" s="10"/>
    </row>
    <row r="51" spans="1:11" ht="15" customHeight="1">
      <c r="A51" s="2"/>
      <c r="B51" s="16" t="s">
        <v>50</v>
      </c>
      <c r="C51" s="17"/>
      <c r="D51" s="14">
        <f>SUM(D52:D60)</f>
        <v>20359200</v>
      </c>
      <c r="E51" s="14">
        <f>SUM(E52:E60)</f>
        <v>21370062.34</v>
      </c>
      <c r="F51" s="14">
        <f>SUM(F52:F60)</f>
        <v>41729262.34</v>
      </c>
      <c r="G51" s="14">
        <f>SUM(G52:G60)</f>
        <v>33321630.7</v>
      </c>
      <c r="H51" s="14">
        <f>SUM(H52:H60)</f>
        <v>32868476.23</v>
      </c>
      <c r="I51" s="14">
        <f t="shared" si="0"/>
        <v>8407631.640000004</v>
      </c>
      <c r="J51" s="3"/>
      <c r="K51" s="10"/>
    </row>
    <row r="52" spans="1:12" ht="14.25">
      <c r="A52" s="2"/>
      <c r="B52" s="11"/>
      <c r="C52" s="12" t="s">
        <v>51</v>
      </c>
      <c r="D52" s="13">
        <v>11300000</v>
      </c>
      <c r="E52" s="13">
        <v>158688.26</v>
      </c>
      <c r="F52" s="13">
        <v>11458688.26</v>
      </c>
      <c r="G52" s="13">
        <v>6404405.45</v>
      </c>
      <c r="H52" s="13">
        <v>6254077.8</v>
      </c>
      <c r="I52" s="14">
        <f t="shared" si="0"/>
        <v>5054282.81</v>
      </c>
      <c r="J52" s="3"/>
      <c r="K52" s="10"/>
      <c r="L52" s="15"/>
    </row>
    <row r="53" spans="1:11" ht="14.25">
      <c r="A53" s="2"/>
      <c r="B53" s="11"/>
      <c r="C53" s="12" t="s">
        <v>52</v>
      </c>
      <c r="D53" s="13">
        <v>0</v>
      </c>
      <c r="E53" s="13">
        <v>327576.15</v>
      </c>
      <c r="F53" s="13">
        <v>327576.15</v>
      </c>
      <c r="G53" s="13">
        <v>294418.57</v>
      </c>
      <c r="H53" s="13">
        <v>279687.15</v>
      </c>
      <c r="I53" s="14">
        <f t="shared" si="0"/>
        <v>33157.580000000016</v>
      </c>
      <c r="J53" s="3"/>
      <c r="K53" s="10"/>
    </row>
    <row r="54" spans="1:11" ht="14.25">
      <c r="A54" s="2"/>
      <c r="B54" s="11"/>
      <c r="C54" s="12" t="s">
        <v>53</v>
      </c>
      <c r="D54" s="13">
        <v>0</v>
      </c>
      <c r="E54" s="13">
        <v>5752.23</v>
      </c>
      <c r="F54" s="13">
        <v>5752.23</v>
      </c>
      <c r="G54" s="13">
        <v>117371.19</v>
      </c>
      <c r="H54" s="13">
        <v>117371.19</v>
      </c>
      <c r="I54" s="14">
        <f t="shared" si="0"/>
        <v>-111618.96</v>
      </c>
      <c r="J54" s="3"/>
      <c r="K54" s="10"/>
    </row>
    <row r="55" spans="1:11" ht="14.25">
      <c r="A55" s="2"/>
      <c r="B55" s="11"/>
      <c r="C55" s="12" t="s">
        <v>54</v>
      </c>
      <c r="D55" s="13">
        <v>8500000</v>
      </c>
      <c r="E55" s="13">
        <v>4834672.36</v>
      </c>
      <c r="F55" s="13">
        <v>13334672.36</v>
      </c>
      <c r="G55" s="13">
        <v>10508000</v>
      </c>
      <c r="H55" s="13">
        <v>10508000</v>
      </c>
      <c r="I55" s="14">
        <f t="shared" si="0"/>
        <v>2826672.3599999994</v>
      </c>
      <c r="J55" s="3"/>
      <c r="K55" s="10"/>
    </row>
    <row r="56" spans="1:11" ht="14.25">
      <c r="A56" s="2"/>
      <c r="B56" s="11"/>
      <c r="C56" s="12" t="s">
        <v>55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4">
        <f t="shared" si="0"/>
        <v>0</v>
      </c>
      <c r="J56" s="3"/>
      <c r="K56" s="10"/>
    </row>
    <row r="57" spans="1:11" ht="14.25">
      <c r="A57" s="2"/>
      <c r="B57" s="11"/>
      <c r="C57" s="12" t="s">
        <v>56</v>
      </c>
      <c r="D57" s="13">
        <v>0</v>
      </c>
      <c r="E57" s="13">
        <v>4474641.1</v>
      </c>
      <c r="F57" s="13">
        <v>4474641.1</v>
      </c>
      <c r="G57" s="13">
        <v>4470558.08</v>
      </c>
      <c r="H57" s="13">
        <v>4192205.29</v>
      </c>
      <c r="I57" s="14">
        <f t="shared" si="0"/>
        <v>4083.019999999553</v>
      </c>
      <c r="J57" s="3"/>
      <c r="K57" s="10"/>
    </row>
    <row r="58" spans="1:11" ht="14.25">
      <c r="A58" s="2"/>
      <c r="B58" s="11"/>
      <c r="C58" s="12" t="s">
        <v>57</v>
      </c>
      <c r="D58" s="13">
        <v>0</v>
      </c>
      <c r="E58" s="13">
        <v>127600</v>
      </c>
      <c r="F58" s="13">
        <v>127600</v>
      </c>
      <c r="G58" s="13">
        <v>127600</v>
      </c>
      <c r="H58" s="13">
        <v>127600</v>
      </c>
      <c r="I58" s="14">
        <f t="shared" si="0"/>
        <v>0</v>
      </c>
      <c r="J58" s="3"/>
      <c r="K58" s="10"/>
    </row>
    <row r="59" spans="1:11" ht="14.25">
      <c r="A59" s="2"/>
      <c r="B59" s="11"/>
      <c r="C59" s="12" t="s">
        <v>58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4">
        <f t="shared" si="0"/>
        <v>0</v>
      </c>
      <c r="J59" s="3"/>
      <c r="K59" s="10"/>
    </row>
    <row r="60" spans="1:11" ht="14.25">
      <c r="A60" s="2"/>
      <c r="B60" s="11"/>
      <c r="C60" s="12" t="s">
        <v>59</v>
      </c>
      <c r="D60" s="13">
        <v>559200</v>
      </c>
      <c r="E60" s="13">
        <v>11441132.24</v>
      </c>
      <c r="F60" s="13">
        <v>12000332.24</v>
      </c>
      <c r="G60" s="13">
        <v>11399277.41</v>
      </c>
      <c r="H60" s="13">
        <v>11389534.8</v>
      </c>
      <c r="I60" s="14">
        <f t="shared" si="0"/>
        <v>601054.8300000001</v>
      </c>
      <c r="J60" s="3"/>
      <c r="K60" s="10"/>
    </row>
    <row r="61" spans="1:11" ht="15" customHeight="1">
      <c r="A61" s="2"/>
      <c r="B61" s="16" t="s">
        <v>60</v>
      </c>
      <c r="C61" s="17"/>
      <c r="D61" s="14">
        <f>SUM(D62:D64)</f>
        <v>0</v>
      </c>
      <c r="E61" s="14">
        <f>SUM(E62:E64)</f>
        <v>945357</v>
      </c>
      <c r="F61" s="14">
        <f>SUM(F62:F64)</f>
        <v>945357</v>
      </c>
      <c r="G61" s="14">
        <f>SUM(G62:G64)</f>
        <v>931293.43</v>
      </c>
      <c r="H61" s="14">
        <f>SUM(H62:H64)</f>
        <v>0</v>
      </c>
      <c r="I61" s="14">
        <f t="shared" si="0"/>
        <v>14063.569999999949</v>
      </c>
      <c r="J61" s="3"/>
      <c r="K61" s="10"/>
    </row>
    <row r="62" spans="1:11" ht="14.25">
      <c r="A62" s="2"/>
      <c r="B62" s="11"/>
      <c r="C62" s="12" t="s">
        <v>61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4">
        <f t="shared" si="0"/>
        <v>0</v>
      </c>
      <c r="J62" s="3"/>
      <c r="K62" s="10"/>
    </row>
    <row r="63" spans="1:11" ht="14.25">
      <c r="A63" s="2"/>
      <c r="B63" s="11"/>
      <c r="C63" s="12" t="s">
        <v>62</v>
      </c>
      <c r="D63" s="13">
        <v>0</v>
      </c>
      <c r="E63" s="13">
        <v>945357</v>
      </c>
      <c r="F63" s="13">
        <v>945357</v>
      </c>
      <c r="G63" s="13">
        <v>931293.43</v>
      </c>
      <c r="H63" s="13">
        <v>0</v>
      </c>
      <c r="I63" s="14">
        <f t="shared" si="0"/>
        <v>14063.569999999949</v>
      </c>
      <c r="J63" s="3"/>
      <c r="K63" s="10"/>
    </row>
    <row r="64" spans="1:11" ht="14.25">
      <c r="A64" s="2"/>
      <c r="B64" s="11"/>
      <c r="C64" s="12" t="s">
        <v>63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4">
        <f t="shared" si="0"/>
        <v>0</v>
      </c>
      <c r="J64" s="3"/>
      <c r="K64" s="10"/>
    </row>
    <row r="65" spans="1:11" ht="15" customHeight="1">
      <c r="A65" s="2"/>
      <c r="B65" s="16" t="s">
        <v>64</v>
      </c>
      <c r="C65" s="17"/>
      <c r="D65" s="14">
        <f>SUM(D66:D72)</f>
        <v>0</v>
      </c>
      <c r="E65" s="14">
        <f>SUM(E66:E72)</f>
        <v>0</v>
      </c>
      <c r="F65" s="14">
        <f>SUM(F66:F72)</f>
        <v>0</v>
      </c>
      <c r="G65" s="14">
        <f>SUM(G66:G72)</f>
        <v>0</v>
      </c>
      <c r="H65" s="14">
        <f>SUM(H66:H72)</f>
        <v>0</v>
      </c>
      <c r="I65" s="14">
        <f t="shared" si="0"/>
        <v>0</v>
      </c>
      <c r="J65" s="3"/>
      <c r="K65" s="10"/>
    </row>
    <row r="66" spans="1:11" ht="14.25">
      <c r="A66" s="2"/>
      <c r="B66" s="11"/>
      <c r="C66" s="12" t="s">
        <v>88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4">
        <f t="shared" si="0"/>
        <v>0</v>
      </c>
      <c r="J66" s="3"/>
      <c r="K66" s="10"/>
    </row>
    <row r="67" spans="1:11" ht="14.25">
      <c r="A67" s="2"/>
      <c r="B67" s="11"/>
      <c r="C67" s="12" t="s">
        <v>65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4">
        <f t="shared" si="0"/>
        <v>0</v>
      </c>
      <c r="J67" s="3"/>
      <c r="K67" s="10"/>
    </row>
    <row r="68" spans="1:11" ht="14.25">
      <c r="A68" s="2"/>
      <c r="B68" s="11"/>
      <c r="C68" s="12" t="s">
        <v>66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4">
        <f t="shared" si="0"/>
        <v>0</v>
      </c>
      <c r="J68" s="3"/>
      <c r="K68" s="10"/>
    </row>
    <row r="69" spans="1:11" ht="14.25">
      <c r="A69" s="2"/>
      <c r="B69" s="11"/>
      <c r="C69" s="12" t="s">
        <v>67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4">
        <f t="shared" si="0"/>
        <v>0</v>
      </c>
      <c r="J69" s="3"/>
      <c r="K69" s="10"/>
    </row>
    <row r="70" spans="1:11" ht="14.25">
      <c r="A70" s="2"/>
      <c r="B70" s="11"/>
      <c r="C70" s="12" t="s">
        <v>68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4">
        <f t="shared" si="0"/>
        <v>0</v>
      </c>
      <c r="J70" s="3"/>
      <c r="K70" s="10"/>
    </row>
    <row r="71" spans="1:11" ht="14.25">
      <c r="A71" s="2"/>
      <c r="B71" s="11"/>
      <c r="C71" s="12" t="s">
        <v>69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4">
        <f t="shared" si="0"/>
        <v>0</v>
      </c>
      <c r="J71" s="3"/>
      <c r="K71" s="10"/>
    </row>
    <row r="72" spans="1:11" ht="14.25">
      <c r="A72" s="2"/>
      <c r="B72" s="11"/>
      <c r="C72" s="12" t="s">
        <v>70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4">
        <f t="shared" si="0"/>
        <v>0</v>
      </c>
      <c r="J72" s="3"/>
      <c r="K72" s="10"/>
    </row>
    <row r="73" spans="1:11" ht="15" customHeight="1">
      <c r="A73" s="2"/>
      <c r="B73" s="16" t="s">
        <v>2</v>
      </c>
      <c r="C73" s="17"/>
      <c r="D73" s="14">
        <f>SUM(D74:D76)</f>
        <v>0</v>
      </c>
      <c r="E73" s="14">
        <f>SUM(E74:E76)</f>
        <v>0</v>
      </c>
      <c r="F73" s="14">
        <f>SUM(F74:F76)</f>
        <v>0</v>
      </c>
      <c r="G73" s="14">
        <f>SUM(G74:G76)</f>
        <v>0</v>
      </c>
      <c r="H73" s="14">
        <f>SUM(H74:H76)</f>
        <v>0</v>
      </c>
      <c r="I73" s="14">
        <f t="shared" si="0"/>
        <v>0</v>
      </c>
      <c r="J73" s="3"/>
      <c r="K73" s="10"/>
    </row>
    <row r="74" spans="1:11" ht="14.25">
      <c r="A74" s="2"/>
      <c r="B74" s="11"/>
      <c r="C74" s="12" t="s">
        <v>71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4">
        <f t="shared" si="0"/>
        <v>0</v>
      </c>
      <c r="J74" s="3"/>
      <c r="K74" s="10"/>
    </row>
    <row r="75" spans="1:11" ht="14.25">
      <c r="A75" s="2"/>
      <c r="B75" s="11"/>
      <c r="C75" s="12" t="s">
        <v>72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4">
        <f t="shared" si="0"/>
        <v>0</v>
      </c>
      <c r="J75" s="3"/>
      <c r="K75" s="10"/>
    </row>
    <row r="76" spans="1:11" ht="14.25">
      <c r="A76" s="2"/>
      <c r="B76" s="11"/>
      <c r="C76" s="12" t="s">
        <v>73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4">
        <f t="shared" si="0"/>
        <v>0</v>
      </c>
      <c r="J76" s="3"/>
      <c r="K76" s="10"/>
    </row>
    <row r="77" spans="1:11" ht="15" customHeight="1">
      <c r="A77" s="2"/>
      <c r="B77" s="16" t="s">
        <v>74</v>
      </c>
      <c r="C77" s="17"/>
      <c r="D77" s="14">
        <f>SUM(D78:D84)</f>
        <v>7675891.04</v>
      </c>
      <c r="E77" s="14">
        <f>SUM(E78:E84)</f>
        <v>-7675891.04</v>
      </c>
      <c r="F77" s="14">
        <f>SUM(F78:F84)</f>
        <v>0</v>
      </c>
      <c r="G77" s="14">
        <f>SUM(G78:G84)</f>
        <v>0</v>
      </c>
      <c r="H77" s="14">
        <f>SUM(H78:H84)</f>
        <v>0</v>
      </c>
      <c r="I77" s="14">
        <f aca="true" t="shared" si="1" ref="I77:I85">F77-G77</f>
        <v>0</v>
      </c>
      <c r="J77" s="3"/>
      <c r="K77" s="10"/>
    </row>
    <row r="78" spans="1:11" ht="14.25">
      <c r="A78" s="2"/>
      <c r="B78" s="11"/>
      <c r="C78" s="12" t="s">
        <v>75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4">
        <f t="shared" si="1"/>
        <v>0</v>
      </c>
      <c r="J78" s="3"/>
      <c r="K78" s="10"/>
    </row>
    <row r="79" spans="1:11" ht="14.25">
      <c r="A79" s="2"/>
      <c r="B79" s="11"/>
      <c r="C79" s="12" t="s">
        <v>76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4">
        <f t="shared" si="1"/>
        <v>0</v>
      </c>
      <c r="J79" s="3"/>
      <c r="K79" s="10"/>
    </row>
    <row r="80" spans="1:11" ht="14.25">
      <c r="A80" s="2"/>
      <c r="B80" s="11"/>
      <c r="C80" s="12" t="s">
        <v>77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4">
        <f t="shared" si="1"/>
        <v>0</v>
      </c>
      <c r="J80" s="3"/>
      <c r="K80" s="10"/>
    </row>
    <row r="81" spans="1:11" ht="14.25">
      <c r="A81" s="2"/>
      <c r="B81" s="11"/>
      <c r="C81" s="12" t="s">
        <v>78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4">
        <f t="shared" si="1"/>
        <v>0</v>
      </c>
      <c r="J81" s="3"/>
      <c r="K81" s="10"/>
    </row>
    <row r="82" spans="1:11" ht="14.25">
      <c r="A82" s="2"/>
      <c r="B82" s="11"/>
      <c r="C82" s="12" t="s">
        <v>79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4">
        <f t="shared" si="1"/>
        <v>0</v>
      </c>
      <c r="J82" s="3"/>
      <c r="K82" s="10"/>
    </row>
    <row r="83" spans="1:11" ht="14.25">
      <c r="A83" s="2"/>
      <c r="B83" s="11"/>
      <c r="C83" s="12" t="s">
        <v>80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4">
        <f t="shared" si="1"/>
        <v>0</v>
      </c>
      <c r="J83" s="3"/>
      <c r="K83" s="10"/>
    </row>
    <row r="84" spans="1:11" ht="14.25">
      <c r="A84" s="2"/>
      <c r="B84" s="18"/>
      <c r="C84" s="19" t="s">
        <v>81</v>
      </c>
      <c r="D84" s="20">
        <v>7675891.04</v>
      </c>
      <c r="E84" s="20">
        <v>-7675891.04</v>
      </c>
      <c r="F84" s="20">
        <v>0</v>
      </c>
      <c r="G84" s="20">
        <v>0</v>
      </c>
      <c r="H84" s="20">
        <v>0</v>
      </c>
      <c r="I84" s="21">
        <f t="shared" si="1"/>
        <v>0</v>
      </c>
      <c r="J84" s="3"/>
      <c r="K84" s="10"/>
    </row>
    <row r="85" spans="1:11" ht="14.25">
      <c r="A85" s="22"/>
      <c r="B85" s="23"/>
      <c r="C85" s="24" t="s">
        <v>13</v>
      </c>
      <c r="D85" s="25">
        <f>SUM(D13,D21,D31,D41,D51,D61,D65,D73,D77)</f>
        <v>1324357078.9700003</v>
      </c>
      <c r="E85" s="25">
        <f>SUM(E13,E21,E31,E41,E51,E61,E65,E73,E77)</f>
        <v>119095128</v>
      </c>
      <c r="F85" s="25">
        <f>SUM(F13,F21,F31,F41,F51,F61,F65,F73,F77)</f>
        <v>1443452206.97</v>
      </c>
      <c r="G85" s="25">
        <f>SUM(G13,G21,G31,G41,G51,G61,G65,G73,G77)</f>
        <v>1573815946.2200003</v>
      </c>
      <c r="H85" s="25">
        <f>SUM(H13,H21,H31,H41,H51,H61,H65,H73,H77)</f>
        <v>1500808919.7600002</v>
      </c>
      <c r="I85" s="26">
        <f t="shared" si="1"/>
        <v>-130363739.25000024</v>
      </c>
      <c r="J85" s="27"/>
      <c r="K85" s="28"/>
    </row>
    <row r="86" spans="2:9" ht="14.25">
      <c r="B86" s="29"/>
      <c r="C86" s="29"/>
      <c r="D86" s="29"/>
      <c r="E86" s="29"/>
      <c r="F86" s="29"/>
      <c r="G86" s="29"/>
      <c r="H86" s="29"/>
      <c r="I86" s="29"/>
    </row>
    <row r="87" spans="2:9" ht="15" customHeight="1">
      <c r="B87" s="1" t="s">
        <v>89</v>
      </c>
      <c r="C87" s="1"/>
      <c r="D87" s="1"/>
      <c r="E87" s="1"/>
      <c r="F87" s="1"/>
      <c r="G87" s="1"/>
      <c r="H87" s="1"/>
      <c r="I87" s="1"/>
    </row>
    <row r="88" spans="4:8" ht="15" customHeight="1">
      <c r="D88" s="30"/>
      <c r="E88" s="30"/>
      <c r="F88" s="30"/>
      <c r="G88" s="30"/>
      <c r="H88" s="30"/>
    </row>
    <row r="90" ht="15" customHeight="1">
      <c r="F90" s="30"/>
    </row>
  </sheetData>
  <sheetProtection/>
  <mergeCells count="21">
    <mergeCell ref="B77:C77"/>
    <mergeCell ref="B87:I87"/>
    <mergeCell ref="B31:C31"/>
    <mergeCell ref="B41:C41"/>
    <mergeCell ref="B51:C51"/>
    <mergeCell ref="B61:C61"/>
    <mergeCell ref="B65:C65"/>
    <mergeCell ref="B73:C73"/>
    <mergeCell ref="B8:I8"/>
    <mergeCell ref="B10:C12"/>
    <mergeCell ref="D10:H10"/>
    <mergeCell ref="I10:I11"/>
    <mergeCell ref="B13:C13"/>
    <mergeCell ref="B21:C21"/>
    <mergeCell ref="B1:I1"/>
    <mergeCell ref="B3:I3"/>
    <mergeCell ref="B4:I4"/>
    <mergeCell ref="B5:I5"/>
    <mergeCell ref="B6:I6"/>
    <mergeCell ref="B7:I7"/>
    <mergeCell ref="B2:I2"/>
  </mergeCells>
  <printOptions/>
  <pageMargins left="0.9448818897637796" right="0.7480314960629921" top="0.5905511811023623" bottom="0.1968503937007874" header="0.5118110236220472" footer="0.11811023622047245"/>
  <pageSetup horizontalDpi="600" verticalDpi="600" orientation="landscape" scale="78" r:id="rId2"/>
  <headerFooter>
    <oddFooter>&amp;CPágina &amp;P</oddFooter>
  </headerFooter>
  <rowBreaks count="1" manualBreakCount="1">
    <brk id="47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fiscaliapc1</cp:lastModifiedBy>
  <cp:lastPrinted>2023-02-15T23:41:42Z</cp:lastPrinted>
  <dcterms:created xsi:type="dcterms:W3CDTF">2014-09-04T16:46:21Z</dcterms:created>
  <dcterms:modified xsi:type="dcterms:W3CDTF">2023-02-15T23:41:51Z</dcterms:modified>
  <cp:category/>
  <cp:version/>
  <cp:contentType/>
  <cp:contentStatus/>
</cp:coreProperties>
</file>