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<sst xmlns="http://schemas.openxmlformats.org/spreadsheetml/2006/main" count="39" uniqueCount="39">
  <si>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</si>
  <si>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</si>
  <si>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</si>
  <si>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</si>
  <si>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</si>
  <si>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</si>
  <si>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</si>
  <si>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</si>
  <si>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</si>
  <si>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</si>
  <si>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</si>
  <si>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</si>
  <si>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</si>
  <si>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</si>
  <si>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</si>
  <si>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</si>
  <si>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</si>
  <si>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</si>
  <si>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</si>
  <si>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</si>
  <si>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</si>
  <si>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</si>
  <si>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</si>
  <si>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</si>
  <si>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</si>
  <si>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</si>
  <si>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</si>
  <si>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</si>
  <si>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</si>
  <si>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</si>
  <si>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</si>
  <si>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</si>
  <si>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</si>
  <si>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</si>
  <si>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FIDEICOMISO BAHIA DE ZIHUATANEJO</t>
  </si>
  <si>
    <t>LIC. GUSTAVO GARCIA BELLO</t>
  </si>
  <si>
    <t>LIC. JESUS VILLEGAS QUEVEDO</t>
  </si>
  <si>
    <t>DIRECTOR Y ADMINISTRADOR GENERAL</t>
  </si>
  <si>
    <t>JEFE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</si>
</sst>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0" fillId="33" borderId="0" xfId="47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2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5" xfId="52" applyFont="1" applyFill="1" applyBorder="1" applyAlignment="1">
      <alignment horizontal="center" vertical="center" wrapText="1"/>
      <protection/>
    </xf>
    <xf numFmtId="0" fontId="2" fillId="34" borderId="16" xfId="52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7" xfId="52" applyFont="1" applyFill="1" applyBorder="1" applyAlignment="1">
      <alignment horizontal="center" vertical="center" wrapText="1"/>
      <protection/>
    </xf>
    <xf numFmtId="0" fontId="41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0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="90" zoomScaleNormal="90" zoomScalePageLayoutView="0" workbookViewId="0" topLeftCell="A22">
      <selection activeCell="A43" sqref="A43:IV43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34"/>
      <c r="C10" s="55" t="s">
        <v>3</v>
      </c>
      <c r="D10" s="55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6"/>
      <c r="D11" s="56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8"/>
      <c r="C14" s="45" t="s">
        <v>11</v>
      </c>
      <c r="D14" s="45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2" t="s">
        <v>12</v>
      </c>
      <c r="D16" s="52"/>
      <c r="E16" s="13">
        <f>SUM(E18:E24)</f>
        <v>89029052.91000001</v>
      </c>
      <c r="F16" s="13">
        <f>SUM(F18:F24)</f>
        <v>113991874.38999999</v>
      </c>
      <c r="G16" s="13">
        <f>SUM(G18:G24)</f>
        <v>89160206.67</v>
      </c>
      <c r="H16" s="13">
        <f>SUM(H18:H24)</f>
        <v>113860720.63000001</v>
      </c>
      <c r="I16" s="13">
        <f>SUM(I18:I24)</f>
        <v>24831667.71999999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4" t="s">
        <v>13</v>
      </c>
      <c r="D18" s="44"/>
      <c r="E18" s="18">
        <v>213048.08</v>
      </c>
      <c r="F18" s="18">
        <v>29117946.29</v>
      </c>
      <c r="G18" s="18">
        <v>26853019.84</v>
      </c>
      <c r="H18" s="19">
        <f>E18+F18-G18</f>
        <v>2477974.5299999975</v>
      </c>
      <c r="I18" s="19">
        <f>H18-E18</f>
        <v>2264926.4499999974</v>
      </c>
      <c r="J18" s="17"/>
    </row>
    <row r="19" spans="2:10" ht="15">
      <c r="B19" s="15"/>
      <c r="C19" s="44" t="s">
        <v>14</v>
      </c>
      <c r="D19" s="44"/>
      <c r="E19" s="18">
        <v>88429693.43</v>
      </c>
      <c r="F19" s="18">
        <v>84865928.1</v>
      </c>
      <c r="G19" s="18">
        <v>62307186.83</v>
      </c>
      <c r="H19" s="19">
        <f aca="true" t="shared" si="0" ref="H19:H24">E19+F19-G19</f>
        <v>110988434.7</v>
      </c>
      <c r="I19" s="19">
        <f aca="true" t="shared" si="1" ref="I19:I24">H19-E19</f>
        <v>22558741.269999996</v>
      </c>
      <c r="J19" s="17"/>
    </row>
    <row r="20" spans="2:10" ht="15">
      <c r="B20" s="15"/>
      <c r="C20" s="44" t="s">
        <v>15</v>
      </c>
      <c r="D20" s="44"/>
      <c r="E20" s="18">
        <v>386311.4</v>
      </c>
      <c r="F20" s="18">
        <v>8000</v>
      </c>
      <c r="G20" s="18">
        <v>0</v>
      </c>
      <c r="H20" s="19">
        <f t="shared" si="0"/>
        <v>394311.4</v>
      </c>
      <c r="I20" s="19">
        <f t="shared" si="1"/>
        <v>8000</v>
      </c>
      <c r="J20" s="17"/>
    </row>
    <row r="21" spans="2:10" ht="15">
      <c r="B21" s="15"/>
      <c r="C21" s="44" t="s">
        <v>16</v>
      </c>
      <c r="D21" s="44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4" t="s">
        <v>17</v>
      </c>
      <c r="D22" s="44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44" t="s">
        <v>18</v>
      </c>
      <c r="D23" s="44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4" t="s">
        <v>19</v>
      </c>
      <c r="D24" s="44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2" t="s">
        <v>20</v>
      </c>
      <c r="D26" s="52"/>
      <c r="E26" s="13">
        <f>SUM(E28:E36)</f>
        <v>734722412.59</v>
      </c>
      <c r="F26" s="13">
        <f>SUM(F28:F36)</f>
        <v>90926.12</v>
      </c>
      <c r="G26" s="13">
        <f>SUM(G28:G36)</f>
        <v>119438.63</v>
      </c>
      <c r="H26" s="13">
        <f>SUM(H28:H36)</f>
        <v>734693900.08</v>
      </c>
      <c r="I26" s="13">
        <f>SUM(I28:I36)</f>
        <v>-28512.510000000708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44" t="s">
        <v>21</v>
      </c>
      <c r="D28" s="44"/>
      <c r="E28" s="18">
        <v>46621491.52</v>
      </c>
      <c r="F28" s="18">
        <v>0</v>
      </c>
      <c r="G28" s="18">
        <v>0</v>
      </c>
      <c r="H28" s="19">
        <f>E28+F28-G28</f>
        <v>46621491.52</v>
      </c>
      <c r="I28" s="19">
        <f>H28-E28</f>
        <v>0</v>
      </c>
      <c r="J28" s="17"/>
    </row>
    <row r="29" spans="2:10" ht="15">
      <c r="B29" s="15"/>
      <c r="C29" s="44" t="s">
        <v>22</v>
      </c>
      <c r="D29" s="44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44" t="s">
        <v>23</v>
      </c>
      <c r="D30" s="44"/>
      <c r="E30" s="18">
        <v>693470481.82</v>
      </c>
      <c r="F30" s="18">
        <v>0</v>
      </c>
      <c r="G30" s="18">
        <v>0</v>
      </c>
      <c r="H30" s="19">
        <f t="shared" si="2"/>
        <v>693470481.82</v>
      </c>
      <c r="I30" s="19">
        <f t="shared" si="3"/>
        <v>0</v>
      </c>
      <c r="J30" s="17"/>
    </row>
    <row r="31" spans="2:10" ht="15">
      <c r="B31" s="15"/>
      <c r="C31" s="44" t="s">
        <v>24</v>
      </c>
      <c r="D31" s="44"/>
      <c r="E31" s="18">
        <v>4086302.08</v>
      </c>
      <c r="F31" s="18">
        <v>90926.12</v>
      </c>
      <c r="G31" s="18">
        <v>0</v>
      </c>
      <c r="H31" s="19">
        <f t="shared" si="2"/>
        <v>4177228.2</v>
      </c>
      <c r="I31" s="19">
        <f t="shared" si="3"/>
        <v>90926.12000000011</v>
      </c>
      <c r="J31" s="17"/>
    </row>
    <row r="32" spans="2:10" ht="15">
      <c r="B32" s="15"/>
      <c r="C32" s="44" t="s">
        <v>25</v>
      </c>
      <c r="D32" s="44"/>
      <c r="E32" s="18">
        <v>0</v>
      </c>
      <c r="F32" s="18">
        <v>0</v>
      </c>
      <c r="G32" s="18">
        <v>0</v>
      </c>
      <c r="H32" s="19">
        <f t="shared" si="2"/>
        <v>0</v>
      </c>
      <c r="I32" s="19">
        <f t="shared" si="3"/>
        <v>0</v>
      </c>
      <c r="J32" s="17"/>
    </row>
    <row r="33" spans="2:10" ht="15">
      <c r="B33" s="15"/>
      <c r="C33" s="44" t="s">
        <v>26</v>
      </c>
      <c r="D33" s="44"/>
      <c r="E33" s="18">
        <v>-9455862.83</v>
      </c>
      <c r="F33" s="18">
        <v>0</v>
      </c>
      <c r="G33" s="18">
        <v>119438.63</v>
      </c>
      <c r="H33" s="19">
        <f t="shared" si="2"/>
        <v>-9575301.46</v>
      </c>
      <c r="I33" s="19">
        <f t="shared" si="3"/>
        <v>-119438.63000000082</v>
      </c>
      <c r="J33" s="17"/>
    </row>
    <row r="34" spans="2:10" ht="15">
      <c r="B34" s="15"/>
      <c r="C34" s="44" t="s">
        <v>27</v>
      </c>
      <c r="D34" s="44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4" t="s">
        <v>28</v>
      </c>
      <c r="D35" s="44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4" t="s">
        <v>29</v>
      </c>
      <c r="D36" s="44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45" t="s">
        <v>30</v>
      </c>
      <c r="D38" s="45"/>
      <c r="E38" s="13">
        <f>E16+E26</f>
        <v>823751465.5</v>
      </c>
      <c r="F38" s="13">
        <f>F16+F26</f>
        <v>114082800.50999999</v>
      </c>
      <c r="G38" s="13">
        <f>G16+G26</f>
        <v>89279645.3</v>
      </c>
      <c r="H38" s="13">
        <f>H16+H26</f>
        <v>848554620.71</v>
      </c>
      <c r="I38" s="13">
        <f>I16+I26</f>
        <v>24803155.20999999</v>
      </c>
      <c r="J38" s="10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24"/>
      <c r="D43" s="25"/>
      <c r="E43" s="26"/>
      <c r="F43" s="26"/>
      <c r="G43" s="1"/>
      <c r="H43" s="27"/>
      <c r="I43" s="25"/>
      <c r="J43" s="26"/>
    </row>
    <row r="44" spans="2:10" ht="15">
      <c r="B44" s="1"/>
      <c r="C44" s="24"/>
      <c r="D44" s="25"/>
      <c r="E44" s="26"/>
      <c r="F44" s="26"/>
      <c r="G44" s="1"/>
      <c r="H44" s="27"/>
      <c r="I44" s="25"/>
      <c r="J44" s="26"/>
    </row>
    <row r="45" spans="2:10" ht="15">
      <c r="B45" s="1"/>
      <c r="C45" s="24"/>
      <c r="D45" s="25"/>
      <c r="E45" s="26"/>
      <c r="F45" s="26"/>
      <c r="G45" s="1"/>
      <c r="H45" s="27"/>
      <c r="I45" s="25"/>
      <c r="J45" s="26"/>
    </row>
    <row r="46" spans="2:10" ht="15">
      <c r="B46" s="1"/>
      <c r="C46" s="50"/>
      <c r="D46" s="50"/>
      <c r="E46" s="26"/>
      <c r="F46" s="51"/>
      <c r="G46" s="51"/>
      <c r="H46" s="51"/>
      <c r="I46" s="51"/>
      <c r="J46" s="26"/>
    </row>
    <row r="47" spans="2:10" ht="15">
      <c r="B47" s="1"/>
      <c r="C47" s="42" t="s">
        <v>35</v>
      </c>
      <c r="D47" s="42"/>
      <c r="E47" s="28"/>
      <c r="F47" s="42" t="s">
        <v>36</v>
      </c>
      <c r="G47" s="42"/>
      <c r="H47" s="42"/>
      <c r="I47" s="42"/>
      <c r="J47" s="29"/>
    </row>
    <row r="48" spans="2:10" ht="15">
      <c r="B48" s="1"/>
      <c r="C48" s="43" t="s">
        <v>37</v>
      </c>
      <c r="D48" s="43"/>
      <c r="E48" s="30"/>
      <c r="F48" s="43" t="s">
        <v>38</v>
      </c>
      <c r="G48" s="43"/>
      <c r="H48" s="43"/>
      <c r="I48" s="43"/>
      <c r="J48" s="29"/>
    </row>
    <row r="49" spans="3:8" ht="15">
      <c r="C49" s="1"/>
      <c r="D49" s="1"/>
      <c r="E49" s="31"/>
      <c r="F49" s="1"/>
      <c r="G49" s="1"/>
      <c r="H49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7:D47"/>
    <mergeCell ref="F47:I47"/>
    <mergeCell ref="C48:D48"/>
    <mergeCell ref="F48:I48"/>
    <mergeCell ref="C36:D36"/>
    <mergeCell ref="C38:D38"/>
    <mergeCell ref="B39:J39"/>
    <mergeCell ref="C41:I41"/>
    <mergeCell ref="C46:D46"/>
    <mergeCell ref="F46:I46"/>
  </mergeCells>
  <printOptions horizontalCentered="1" verticalCentered="1"/>
  <pageMargins left="0.5118110236220472" right="0.5118110236220472" top="0.5511811023622047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ADALID</cp:lastModifiedBy>
  <cp:lastPrinted>2023-02-03T17:10:56Z</cp:lastPrinted>
  <dcterms:created xsi:type="dcterms:W3CDTF">2014-09-29T18:59:31Z</dcterms:created>
  <dcterms:modified xsi:type="dcterms:W3CDTF">2023-02-03T17:11:12Z</dcterms:modified>
  <cp:category/>
  <cp:version/>
  <cp:contentType/>
  <cp:contentStatus/>
</cp:coreProperties>
</file>