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>
    <definedName name="_xlfn.IFERROR" hidden="1">#NAME?</definedName>
    <definedName name="_xlnm.Print_Area" localSheetId="0">'ANALITICO DEL ACTIVO1'!$A$1:$J$50</definedName>
  </definedNames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<sst xmlns="http://schemas.openxmlformats.org/spreadsheetml/2006/main" count="35" uniqueCount="35">
  <si>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</si>
  <si>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</si>
  <si>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</si>
  <si>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</si>
  <si>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</si>
  <si>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</si>
  <si>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</si>
  <si>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</si>
  <si>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</si>
  <si>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</si>
  <si>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</si>
  <si>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</si>
  <si>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</si>
  <si>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</si>
  <si>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</si>
  <si>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</si>
  <si>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</si>
  <si>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</si>
  <si>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</si>
  <si>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</si>
  <si>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</si>
  <si>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</si>
  <si>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</si>
  <si>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</si>
  <si>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</si>
  <si>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</si>
  <si>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</si>
  <si>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</si>
  <si>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</si>
  <si>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</si>
  <si>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</si>
  <si>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</si>
  <si>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</si>
  <si>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</si>
  <si>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Universidad Autónoma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</si>
</sst>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2" fillId="33" borderId="0" xfId="0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2" fillId="33" borderId="0" xfId="48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0" fontId="42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 horizontal="right"/>
    </xf>
    <xf numFmtId="0" fontId="4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/>
    </xf>
    <xf numFmtId="0" fontId="42" fillId="33" borderId="16" xfId="0" applyFont="1" applyFill="1" applyBorder="1" applyAlignment="1">
      <alignment horizontal="center" vertical="top"/>
    </xf>
    <xf numFmtId="0" fontId="42" fillId="33" borderId="10" xfId="0" applyFont="1" applyFill="1" applyBorder="1" applyAlignment="1">
      <alignment horizontal="center" vertical="top"/>
    </xf>
    <xf numFmtId="0" fontId="42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44</xdr:row>
      <xdr:rowOff>19050</xdr:rowOff>
    </xdr:from>
    <xdr:to>
      <xdr:col>8</xdr:col>
      <xdr:colOff>495300</xdr:colOff>
      <xdr:row>49</xdr:row>
      <xdr:rowOff>76200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5505450" y="7486650"/>
          <a:ext cx="2762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M.A. Leticia Jiménez Zamora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General</a:t>
          </a:r>
        </a:p>
      </xdr:txBody>
    </xdr:sp>
    <xdr:clientData/>
  </xdr:twoCellAnchor>
  <xdr:twoCellAnchor>
    <xdr:from>
      <xdr:col>2</xdr:col>
      <xdr:colOff>47625</xdr:colOff>
      <xdr:row>44</xdr:row>
      <xdr:rowOff>38100</xdr:rowOff>
    </xdr:from>
    <xdr:to>
      <xdr:col>3</xdr:col>
      <xdr:colOff>2657475</xdr:colOff>
      <xdr:row>49</xdr:row>
      <xdr:rowOff>95250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495300" y="7505700"/>
          <a:ext cx="33718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M.C. Germán Cerón Silverio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  <col min="6" max="7" width="14.00390625" style="0" customWidth="1"/>
  </cols>
  <sheetData>
    <row r="1" spans="2:10" ht="9.75" customHeight="1">
      <c r="B1" s="1"/>
      <c r="C1" s="2"/>
      <c r="D1" s="35"/>
      <c r="E1" s="35"/>
      <c r="F1" s="35"/>
      <c r="G1" s="36"/>
      <c r="H1" s="36"/>
      <c r="I1" s="36"/>
      <c r="J1" s="25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37" t="s">
        <v>32</v>
      </c>
      <c r="E3" s="37"/>
      <c r="F3" s="37"/>
      <c r="G3" s="37"/>
      <c r="H3" s="37"/>
      <c r="I3" s="3"/>
      <c r="J3" s="3"/>
    </row>
    <row r="4" spans="2:10" ht="15">
      <c r="B4" s="1"/>
      <c r="C4" s="3"/>
      <c r="D4" s="37" t="s">
        <v>0</v>
      </c>
      <c r="E4" s="37"/>
      <c r="F4" s="37"/>
      <c r="G4" s="37"/>
      <c r="H4" s="37"/>
      <c r="I4" s="3"/>
      <c r="J4" s="3"/>
    </row>
    <row r="5" spans="2:10" ht="15">
      <c r="B5" s="1"/>
      <c r="C5" s="3"/>
      <c r="D5" s="37" t="s">
        <v>33</v>
      </c>
      <c r="E5" s="37"/>
      <c r="F5" s="37"/>
      <c r="G5" s="37"/>
      <c r="H5" s="37"/>
      <c r="I5" s="3"/>
      <c r="J5" s="3"/>
    </row>
    <row r="6" spans="2:10" ht="15">
      <c r="B6" s="1"/>
      <c r="C6" s="3"/>
      <c r="D6" s="37" t="s">
        <v>1</v>
      </c>
      <c r="E6" s="37"/>
      <c r="F6" s="37"/>
      <c r="G6" s="37"/>
      <c r="H6" s="37"/>
      <c r="I6" s="3"/>
      <c r="J6" s="3"/>
    </row>
    <row r="7" spans="2:10" ht="15">
      <c r="B7" s="4"/>
      <c r="C7" s="5" t="s">
        <v>2</v>
      </c>
      <c r="D7" s="38" t="s">
        <v>34</v>
      </c>
      <c r="E7" s="38"/>
      <c r="F7" s="38"/>
      <c r="G7" s="38"/>
      <c r="H7" s="38"/>
      <c r="I7" s="6"/>
      <c r="J7" s="7"/>
    </row>
    <row r="8" spans="2:10" ht="9.75" customHeight="1">
      <c r="B8" s="39"/>
      <c r="C8" s="39"/>
      <c r="D8" s="39"/>
      <c r="E8" s="39"/>
      <c r="F8" s="39"/>
      <c r="G8" s="39"/>
      <c r="H8" s="39"/>
      <c r="I8" s="39"/>
      <c r="J8" s="39"/>
    </row>
    <row r="9" spans="2:10" ht="5.25" customHeight="1">
      <c r="B9" s="39"/>
      <c r="C9" s="39"/>
      <c r="D9" s="39"/>
      <c r="E9" s="39"/>
      <c r="F9" s="39"/>
      <c r="G9" s="39"/>
      <c r="H9" s="39"/>
      <c r="I9" s="39"/>
      <c r="J9" s="39"/>
    </row>
    <row r="10" spans="2:10" ht="24">
      <c r="B10" s="27"/>
      <c r="C10" s="40" t="s">
        <v>3</v>
      </c>
      <c r="D10" s="40"/>
      <c r="E10" s="28" t="s">
        <v>4</v>
      </c>
      <c r="F10" s="28" t="s">
        <v>5</v>
      </c>
      <c r="G10" s="29" t="s">
        <v>6</v>
      </c>
      <c r="H10" s="29" t="s">
        <v>7</v>
      </c>
      <c r="I10" s="29" t="s">
        <v>8</v>
      </c>
      <c r="J10" s="30"/>
    </row>
    <row r="11" spans="2:10" ht="15">
      <c r="B11" s="31"/>
      <c r="C11" s="41"/>
      <c r="D11" s="41"/>
      <c r="E11" s="32">
        <v>1</v>
      </c>
      <c r="F11" s="32">
        <v>2</v>
      </c>
      <c r="G11" s="33">
        <v>3</v>
      </c>
      <c r="H11" s="33" t="s">
        <v>9</v>
      </c>
      <c r="I11" s="33" t="s">
        <v>10</v>
      </c>
      <c r="J11" s="34"/>
    </row>
    <row r="12" spans="2:10" ht="6.75" customHeight="1">
      <c r="B12" s="42"/>
      <c r="C12" s="39"/>
      <c r="D12" s="39"/>
      <c r="E12" s="39"/>
      <c r="F12" s="39"/>
      <c r="G12" s="39"/>
      <c r="H12" s="39"/>
      <c r="I12" s="39"/>
      <c r="J12" s="43"/>
    </row>
    <row r="13" spans="2:10" ht="6.75" customHeight="1">
      <c r="B13" s="44"/>
      <c r="C13" s="45"/>
      <c r="D13" s="45"/>
      <c r="E13" s="45"/>
      <c r="F13" s="45"/>
      <c r="G13" s="45"/>
      <c r="H13" s="45"/>
      <c r="I13" s="45"/>
      <c r="J13" s="46"/>
    </row>
    <row r="14" spans="2:10" ht="15">
      <c r="B14" s="8"/>
      <c r="C14" s="47" t="s">
        <v>11</v>
      </c>
      <c r="D14" s="47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48" t="s">
        <v>12</v>
      </c>
      <c r="D16" s="48"/>
      <c r="E16" s="13">
        <f>SUM(E18:E24)</f>
        <v>0</v>
      </c>
      <c r="F16" s="13">
        <f>SUM(F18:F24)</f>
        <v>4029840534.69</v>
      </c>
      <c r="G16" s="13">
        <f>SUM(G18:G24)</f>
        <v>3798141064.3599997</v>
      </c>
      <c r="H16" s="13">
        <f>SUM(H18:H24)</f>
        <v>231699470.3300004</v>
      </c>
      <c r="I16" s="13">
        <f>SUM(I18:I24)</f>
        <v>231699470.3300004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49" t="s">
        <v>13</v>
      </c>
      <c r="D18" s="49"/>
      <c r="E18" s="18">
        <v>0</v>
      </c>
      <c r="F18" s="18">
        <v>3076089278.8</v>
      </c>
      <c r="G18" s="18">
        <v>2860152345.97</v>
      </c>
      <c r="H18" s="19">
        <f>E18+F18-G18</f>
        <v>215936932.8300004</v>
      </c>
      <c r="I18" s="19">
        <f>H18-E18</f>
        <v>215936932.8300004</v>
      </c>
      <c r="J18" s="17"/>
    </row>
    <row r="19" spans="2:10" ht="15">
      <c r="B19" s="15"/>
      <c r="C19" s="49" t="s">
        <v>14</v>
      </c>
      <c r="D19" s="49"/>
      <c r="E19" s="18">
        <v>0</v>
      </c>
      <c r="F19" s="18">
        <v>953051255.89</v>
      </c>
      <c r="G19" s="18">
        <v>937288718.39</v>
      </c>
      <c r="H19" s="19">
        <f aca="true" t="shared" si="0" ref="H19:H24">E19+F19-G19</f>
        <v>15762537.5</v>
      </c>
      <c r="I19" s="19">
        <f aca="true" t="shared" si="1" ref="I19:I24">H19-E19</f>
        <v>15762537.5</v>
      </c>
      <c r="J19" s="17"/>
    </row>
    <row r="20" spans="2:10" ht="15">
      <c r="B20" s="15"/>
      <c r="C20" s="49" t="s">
        <v>15</v>
      </c>
      <c r="D20" s="49"/>
      <c r="E20" s="18">
        <v>0</v>
      </c>
      <c r="F20" s="18">
        <v>700000</v>
      </c>
      <c r="G20" s="18">
        <v>700000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49" t="s">
        <v>16</v>
      </c>
      <c r="D21" s="49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49" t="s">
        <v>17</v>
      </c>
      <c r="D22" s="49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49" t="s">
        <v>18</v>
      </c>
      <c r="D23" s="49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49" t="s">
        <v>19</v>
      </c>
      <c r="D24" s="49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26"/>
      <c r="D25" s="26"/>
      <c r="E25" s="20"/>
      <c r="F25" s="20"/>
      <c r="G25" s="20"/>
      <c r="H25" s="20"/>
      <c r="I25" s="20"/>
      <c r="J25" s="17"/>
    </row>
    <row r="26" spans="2:10" ht="15">
      <c r="B26" s="12"/>
      <c r="C26" s="48" t="s">
        <v>20</v>
      </c>
      <c r="D26" s="48"/>
      <c r="E26" s="13">
        <f>SUM(E28:E36)</f>
        <v>0</v>
      </c>
      <c r="F26" s="13">
        <f>SUM(F28:F36)</f>
        <v>75640687.28999999</v>
      </c>
      <c r="G26" s="13">
        <f>SUM(G28:G36)</f>
        <v>1229509.92</v>
      </c>
      <c r="H26" s="13">
        <f>SUM(H28:H36)</f>
        <v>74411177.36999999</v>
      </c>
      <c r="I26" s="13">
        <f>SUM(I28:I36)</f>
        <v>74411177.36999999</v>
      </c>
      <c r="J26" s="14"/>
    </row>
    <row r="27" spans="2:10" ht="8.25" customHeight="1">
      <c r="B27" s="15"/>
      <c r="C27" s="2"/>
      <c r="D27" s="26"/>
      <c r="E27" s="16"/>
      <c r="F27" s="16"/>
      <c r="G27" s="16"/>
      <c r="H27" s="16"/>
      <c r="I27" s="16"/>
      <c r="J27" s="17"/>
    </row>
    <row r="28" spans="2:10" ht="15">
      <c r="B28" s="15"/>
      <c r="C28" s="49" t="s">
        <v>21</v>
      </c>
      <c r="D28" s="49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49" t="s">
        <v>22</v>
      </c>
      <c r="D29" s="49"/>
      <c r="E29" s="18">
        <v>0</v>
      </c>
      <c r="F29" s="18">
        <v>95626</v>
      </c>
      <c r="G29" s="18">
        <v>0</v>
      </c>
      <c r="H29" s="19">
        <f aca="true" t="shared" si="2" ref="H29:H36">E29+F29-G29</f>
        <v>95626</v>
      </c>
      <c r="I29" s="19">
        <f aca="true" t="shared" si="3" ref="I29:I35">H29-E29</f>
        <v>95626</v>
      </c>
      <c r="J29" s="17"/>
    </row>
    <row r="30" spans="2:10" ht="15" customHeight="1">
      <c r="B30" s="15"/>
      <c r="C30" s="49" t="s">
        <v>23</v>
      </c>
      <c r="D30" s="49"/>
      <c r="E30" s="18">
        <v>0</v>
      </c>
      <c r="F30" s="18">
        <v>58882511.29</v>
      </c>
      <c r="G30" s="18">
        <v>0</v>
      </c>
      <c r="H30" s="19">
        <f t="shared" si="2"/>
        <v>58882511.29</v>
      </c>
      <c r="I30" s="19">
        <f t="shared" si="3"/>
        <v>58882511.29</v>
      </c>
      <c r="J30" s="17"/>
    </row>
    <row r="31" spans="2:10" ht="15">
      <c r="B31" s="15"/>
      <c r="C31" s="49" t="s">
        <v>24</v>
      </c>
      <c r="D31" s="49"/>
      <c r="E31" s="18">
        <v>0</v>
      </c>
      <c r="F31" s="18">
        <v>16662550</v>
      </c>
      <c r="G31" s="18">
        <v>0</v>
      </c>
      <c r="H31" s="19">
        <f t="shared" si="2"/>
        <v>16662550</v>
      </c>
      <c r="I31" s="19">
        <f t="shared" si="3"/>
        <v>16662550</v>
      </c>
      <c r="J31" s="17"/>
    </row>
    <row r="32" spans="2:10" ht="15">
      <c r="B32" s="15"/>
      <c r="C32" s="49" t="s">
        <v>25</v>
      </c>
      <c r="D32" s="49"/>
      <c r="E32" s="18">
        <v>0</v>
      </c>
      <c r="F32" s="18">
        <v>0</v>
      </c>
      <c r="G32" s="18">
        <v>0</v>
      </c>
      <c r="H32" s="19">
        <f t="shared" si="2"/>
        <v>0</v>
      </c>
      <c r="I32" s="19">
        <f t="shared" si="3"/>
        <v>0</v>
      </c>
      <c r="J32" s="17"/>
    </row>
    <row r="33" spans="2:10" ht="15">
      <c r="B33" s="15"/>
      <c r="C33" s="49" t="s">
        <v>26</v>
      </c>
      <c r="D33" s="49"/>
      <c r="E33" s="18">
        <v>0</v>
      </c>
      <c r="F33" s="18">
        <v>0</v>
      </c>
      <c r="G33" s="18">
        <v>1229509.92</v>
      </c>
      <c r="H33" s="19">
        <f t="shared" si="2"/>
        <v>-1229509.92</v>
      </c>
      <c r="I33" s="19">
        <f t="shared" si="3"/>
        <v>-1229509.92</v>
      </c>
      <c r="J33" s="17"/>
    </row>
    <row r="34" spans="2:10" ht="15">
      <c r="B34" s="15"/>
      <c r="C34" s="49" t="s">
        <v>27</v>
      </c>
      <c r="D34" s="49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49" t="s">
        <v>28</v>
      </c>
      <c r="D35" s="49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49" t="s">
        <v>29</v>
      </c>
      <c r="D36" s="49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26"/>
      <c r="D37" s="26"/>
      <c r="E37" s="20"/>
      <c r="F37" s="16"/>
      <c r="G37" s="16"/>
      <c r="H37" s="16"/>
      <c r="I37" s="16"/>
      <c r="J37" s="17"/>
    </row>
    <row r="38" spans="2:10" ht="15">
      <c r="B38" s="8"/>
      <c r="C38" s="47" t="s">
        <v>30</v>
      </c>
      <c r="D38" s="47"/>
      <c r="E38" s="13">
        <f>E16+E26</f>
        <v>0</v>
      </c>
      <c r="F38" s="13">
        <f>F16+F26</f>
        <v>4105481221.98</v>
      </c>
      <c r="G38" s="13">
        <f>G16+G26</f>
        <v>3799370574.2799997</v>
      </c>
      <c r="H38" s="13">
        <f>H16+H26</f>
        <v>306110647.7000004</v>
      </c>
      <c r="I38" s="13">
        <f>I16+I26</f>
        <v>306110647.7000004</v>
      </c>
      <c r="J38" s="10"/>
    </row>
    <row r="39" spans="2:10" ht="1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53" t="s">
        <v>31</v>
      </c>
      <c r="D41" s="53"/>
      <c r="E41" s="53"/>
      <c r="F41" s="53"/>
      <c r="G41" s="53"/>
      <c r="H41" s="53"/>
      <c r="I41" s="53"/>
      <c r="J41" s="24"/>
    </row>
    <row r="42" ht="15">
      <c r="B42" s="1"/>
    </row>
    <row r="43" ht="15">
      <c r="B43" s="1"/>
    </row>
    <row r="44" ht="15">
      <c r="B44" s="1"/>
    </row>
    <row r="45" ht="15" customHeight="1">
      <c r="B45" s="1"/>
    </row>
  </sheetData>
  <sheetProtection/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76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Julio Solís</cp:lastModifiedBy>
  <cp:lastPrinted>2023-02-17T00:02:50Z</cp:lastPrinted>
  <dcterms:created xsi:type="dcterms:W3CDTF">2014-09-29T18:59:31Z</dcterms:created>
  <dcterms:modified xsi:type="dcterms:W3CDTF">2023-02-17T02:00:29Z</dcterms:modified>
  <cp:category/>
  <cp:version/>
  <cp:contentType/>
  <cp:contentStatus/>
</cp:coreProperties>
</file>