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8" yWindow="6588" windowWidth="8400" windowHeight="3336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<sst xmlns="http://schemas.openxmlformats.org/spreadsheetml/2006/main" count="44" uniqueCount="35">
  <si>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</si>
  <si>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</si>
  <si>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</si>
  <si>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</si>
  <si>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</si>
  <si>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</si>
  <si>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</si>
  <si>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</si>
  <si>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</si>
  <si>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</si>
  <si>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</si>
  <si>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</si>
  <si>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</si>
  <si>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</si>
  <si>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</si>
  <si>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</si>
  <si>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</si>
  <si>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</si>
  <si>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</si>
  <si>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</si>
  <si>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</si>
  <si>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</si>
  <si>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</si>
  <si>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</si>
  <si>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</si>
  <si>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</si>
  <si>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</si>
  <si>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</si>
  <si>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</si>
  <si>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</si>
  <si>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</si>
  <si>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</si>
  <si>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</si>
  <si>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</si>
  <si>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INSTITUTO TECNOLOGICO SUPERIOR DE LA COSTA CHICA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</si>
</sst>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3" fillId="33" borderId="1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/>
    </xf>
    <xf numFmtId="3" fontId="45" fillId="33" borderId="12" xfId="0" applyNumberFormat="1" applyFont="1" applyFill="1" applyBorder="1" applyAlignment="1">
      <alignment horizontal="right" vertical="top"/>
    </xf>
    <xf numFmtId="0" fontId="45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3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16" xfId="0" applyNumberFormat="1" applyFont="1" applyFill="1" applyBorder="1" applyAlignment="1" applyProtection="1">
      <alignment/>
      <protection/>
    </xf>
    <xf numFmtId="3" fontId="45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3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3" fontId="45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3" fontId="45" fillId="33" borderId="12" xfId="0" applyNumberFormat="1" applyFont="1" applyFill="1" applyBorder="1" applyAlignment="1" applyProtection="1">
      <alignment horizontal="right" vertical="top"/>
      <protection locked="0"/>
    </xf>
    <xf numFmtId="3" fontId="45" fillId="33" borderId="12" xfId="0" applyNumberFormat="1" applyFont="1" applyFill="1" applyBorder="1" applyAlignment="1" applyProtection="1">
      <alignment horizontal="right" vertical="top"/>
      <protection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5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5" fillId="34" borderId="0" xfId="0" applyNumberFormat="1" applyFont="1" applyFill="1" applyBorder="1" applyAlignment="1">
      <alignment horizontal="right" vertical="top"/>
    </xf>
    <xf numFmtId="3" fontId="43" fillId="34" borderId="0" xfId="0" applyNumberFormat="1" applyFont="1" applyFill="1" applyBorder="1" applyAlignment="1" applyProtection="1">
      <alignment horizontal="right" vertical="top"/>
      <protection locked="0"/>
    </xf>
    <xf numFmtId="3" fontId="43" fillId="34" borderId="0" xfId="0" applyNumberFormat="1" applyFont="1" applyFill="1" applyBorder="1" applyAlignment="1">
      <alignment horizontal="right" vertical="top"/>
    </xf>
    <xf numFmtId="0" fontId="42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51</xdr:row>
      <xdr:rowOff>171450</xdr:rowOff>
    </xdr:from>
    <xdr:to>
      <xdr:col>3</xdr:col>
      <xdr:colOff>1743075</xdr:colOff>
      <xdr:row>57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23850" y="10058400"/>
          <a:ext cx="25241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FERNANDO GARCIA HERRERA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5</xdr:col>
      <xdr:colOff>1543050</xdr:colOff>
      <xdr:row>56</xdr:row>
      <xdr:rowOff>180975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667250" y="10048875"/>
          <a:ext cx="28670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ALBERTO SANCHEZ MARTINEZ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ADMINISTRATIVO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6</xdr:col>
      <xdr:colOff>552450</xdr:colOff>
      <xdr:row>51</xdr:row>
      <xdr:rowOff>152400</xdr:rowOff>
    </xdr:from>
    <xdr:to>
      <xdr:col>7</xdr:col>
      <xdr:colOff>1571625</xdr:colOff>
      <xdr:row>56</xdr:row>
      <xdr:rowOff>152400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229600" y="10039350"/>
          <a:ext cx="27622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MDF. BALTAZAR SANTOS CARBAJAL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DIVISION DE RECURSOS FINANCIEROS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="80" zoomScaleNormal="80" zoomScalePageLayoutView="0" workbookViewId="0" topLeftCell="A41">
      <selection activeCell="I54" sqref="I54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53.421875" style="1" customWidth="1"/>
    <col min="5" max="5" width="19.8515625" style="1" customWidth="1"/>
    <col min="6" max="6" width="25.28125" style="1" customWidth="1"/>
    <col min="7" max="7" width="26.140625" style="1" customWidth="1"/>
    <col min="8" max="8" width="26.71093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4.25">
      <c r="B2" s="2"/>
      <c r="C2" s="4"/>
      <c r="D2" s="58" t="s">
        <v>25</v>
      </c>
      <c r="E2" s="58"/>
      <c r="F2" s="58"/>
      <c r="G2" s="58"/>
      <c r="H2" s="58"/>
      <c r="I2" s="4"/>
      <c r="J2" s="4"/>
    </row>
    <row r="3" spans="3:10" ht="14.25">
      <c r="C3" s="4"/>
      <c r="D3" s="58" t="s">
        <v>0</v>
      </c>
      <c r="E3" s="58"/>
      <c r="F3" s="58"/>
      <c r="G3" s="58"/>
      <c r="H3" s="58"/>
      <c r="I3" s="4"/>
      <c r="J3" s="4"/>
    </row>
    <row r="4" spans="3:10" ht="14.25">
      <c r="C4" s="4"/>
      <c r="D4" s="59" t="s">
        <v>26</v>
      </c>
      <c r="E4" s="59"/>
      <c r="F4" s="59"/>
      <c r="G4" s="59"/>
      <c r="H4" s="59"/>
      <c r="I4" s="4"/>
      <c r="J4" s="4"/>
    </row>
    <row r="5" spans="3:10" ht="14.25">
      <c r="C5" s="4"/>
      <c r="D5" s="58" t="s">
        <v>1</v>
      </c>
      <c r="E5" s="58"/>
      <c r="F5" s="58"/>
      <c r="G5" s="58"/>
      <c r="H5" s="58"/>
      <c r="I5" s="4"/>
      <c r="J5" s="4"/>
    </row>
    <row r="6" spans="2:10" ht="6.75" customHeight="1">
      <c r="B6" s="5"/>
      <c r="C6" s="6"/>
      <c r="D6" s="60"/>
      <c r="E6" s="60"/>
      <c r="F6" s="60"/>
      <c r="G6" s="60"/>
      <c r="H6" s="60"/>
      <c r="I6" s="60"/>
      <c r="J6" s="60"/>
    </row>
    <row r="7" spans="2:10" ht="14.25">
      <c r="B7" s="5"/>
      <c r="C7" s="6" t="s">
        <v>2</v>
      </c>
      <c r="D7" s="61" t="s">
        <v>34</v>
      </c>
      <c r="E7" s="61"/>
      <c r="F7" s="61"/>
      <c r="G7" s="61"/>
      <c r="H7" s="61"/>
      <c r="I7" s="22"/>
      <c r="J7" s="22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47"/>
      <c r="C10" s="56" t="s">
        <v>4</v>
      </c>
      <c r="D10" s="56"/>
      <c r="E10" s="48" t="s">
        <v>5</v>
      </c>
      <c r="F10" s="48" t="s">
        <v>6</v>
      </c>
      <c r="G10" s="48" t="s">
        <v>7</v>
      </c>
      <c r="H10" s="48" t="s">
        <v>20</v>
      </c>
      <c r="I10" s="48" t="s">
        <v>8</v>
      </c>
      <c r="J10" s="49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1"/>
      <c r="G12" s="32"/>
      <c r="H12" s="33"/>
      <c r="I12" s="34"/>
      <c r="J12" s="14"/>
    </row>
    <row r="13" spans="2:10" ht="8.25" customHeight="1" thickBot="1">
      <c r="B13" s="15"/>
      <c r="C13" s="57"/>
      <c r="D13" s="57"/>
      <c r="E13" s="16"/>
      <c r="F13" s="35"/>
      <c r="G13" s="35"/>
      <c r="H13" s="35"/>
      <c r="I13" s="36"/>
      <c r="J13" s="14"/>
    </row>
    <row r="14" spans="2:10" ht="14.25">
      <c r="B14" s="15"/>
      <c r="C14" s="37"/>
      <c r="D14" s="24"/>
      <c r="E14" s="25"/>
      <c r="F14" s="25"/>
      <c r="G14" s="25"/>
      <c r="H14" s="25"/>
      <c r="I14" s="25"/>
      <c r="J14" s="14"/>
    </row>
    <row r="15" spans="2:10" ht="14.25">
      <c r="B15" s="15"/>
      <c r="C15" s="53" t="s">
        <v>27</v>
      </c>
      <c r="D15" s="53"/>
      <c r="E15" s="26">
        <f>SUM(E16:E18)</f>
        <v>41221162.85</v>
      </c>
      <c r="F15" s="43"/>
      <c r="G15" s="43"/>
      <c r="H15" s="43"/>
      <c r="I15" s="26">
        <f>SUM(E15:H15)</f>
        <v>41221162.85</v>
      </c>
      <c r="J15" s="14"/>
    </row>
    <row r="16" spans="2:10" ht="14.25">
      <c r="B16" s="9"/>
      <c r="C16" s="50" t="s">
        <v>10</v>
      </c>
      <c r="D16" s="50"/>
      <c r="E16" s="27">
        <v>41221162.85</v>
      </c>
      <c r="F16" s="42"/>
      <c r="G16" s="42"/>
      <c r="H16" s="44"/>
      <c r="I16" s="25">
        <f>SUM(E16:H16)</f>
        <v>41221162.85</v>
      </c>
      <c r="J16" s="14"/>
    </row>
    <row r="17" spans="2:10" ht="14.25">
      <c r="B17" s="9"/>
      <c r="C17" s="50" t="s">
        <v>11</v>
      </c>
      <c r="D17" s="50"/>
      <c r="E17" s="27">
        <v>0</v>
      </c>
      <c r="F17" s="42"/>
      <c r="G17" s="42"/>
      <c r="H17" s="44"/>
      <c r="I17" s="25">
        <f>SUM(E17:H17)</f>
        <v>0</v>
      </c>
      <c r="J17" s="14"/>
    </row>
    <row r="18" spans="2:10" ht="14.25">
      <c r="B18" s="9"/>
      <c r="C18" s="50" t="s">
        <v>12</v>
      </c>
      <c r="D18" s="50"/>
      <c r="E18" s="27">
        <v>0</v>
      </c>
      <c r="F18" s="42"/>
      <c r="G18" s="42"/>
      <c r="H18" s="44"/>
      <c r="I18" s="25">
        <f>SUM(E18:H18)</f>
        <v>0</v>
      </c>
      <c r="J18" s="14"/>
    </row>
    <row r="19" spans="2:10" ht="14.25">
      <c r="B19" s="15"/>
      <c r="C19" s="37"/>
      <c r="D19" s="24"/>
      <c r="E19" s="29"/>
      <c r="F19" s="29"/>
      <c r="G19" s="29"/>
      <c r="H19" s="25"/>
      <c r="I19" s="25"/>
      <c r="J19" s="14"/>
    </row>
    <row r="20" spans="2:10" ht="23.25" customHeight="1">
      <c r="B20" s="15"/>
      <c r="C20" s="53" t="s">
        <v>28</v>
      </c>
      <c r="D20" s="53"/>
      <c r="E20" s="41"/>
      <c r="F20" s="26">
        <f>SUM(F22:F25)</f>
        <v>-834122.35</v>
      </c>
      <c r="G20" s="26">
        <f>G21</f>
        <v>280487.2599999979</v>
      </c>
      <c r="H20" s="43"/>
      <c r="I20" s="26">
        <f>SUM(E20:H20)</f>
        <v>-553635.0900000021</v>
      </c>
      <c r="J20" s="14"/>
    </row>
    <row r="21" spans="2:10" ht="14.25">
      <c r="B21" s="9"/>
      <c r="C21" s="50" t="s">
        <v>13</v>
      </c>
      <c r="D21" s="50"/>
      <c r="E21" s="42"/>
      <c r="F21" s="42"/>
      <c r="G21" s="27">
        <v>280487.2599999979</v>
      </c>
      <c r="H21" s="44"/>
      <c r="I21" s="25">
        <f>SUM(E21:H21)</f>
        <v>280487.2599999979</v>
      </c>
      <c r="J21" s="14"/>
    </row>
    <row r="22" spans="2:10" ht="14.25">
      <c r="B22" s="9"/>
      <c r="C22" s="50" t="s">
        <v>14</v>
      </c>
      <c r="D22" s="50"/>
      <c r="E22" s="42"/>
      <c r="F22" s="27">
        <v>-834122.35</v>
      </c>
      <c r="G22" s="42"/>
      <c r="H22" s="44"/>
      <c r="I22" s="25">
        <f>SUM(E22:H22)</f>
        <v>-834122.35</v>
      </c>
      <c r="J22" s="14"/>
    </row>
    <row r="23" spans="2:10" ht="14.25">
      <c r="B23" s="9"/>
      <c r="C23" s="50" t="s">
        <v>15</v>
      </c>
      <c r="D23" s="50"/>
      <c r="E23" s="42"/>
      <c r="F23" s="27">
        <v>0</v>
      </c>
      <c r="G23" s="42"/>
      <c r="H23" s="44"/>
      <c r="I23" s="25">
        <f>SUM(E23:H23)</f>
        <v>0</v>
      </c>
      <c r="J23" s="14"/>
    </row>
    <row r="24" spans="2:10" ht="14.25">
      <c r="B24" s="9"/>
      <c r="C24" s="50" t="s">
        <v>16</v>
      </c>
      <c r="D24" s="50"/>
      <c r="E24" s="42"/>
      <c r="F24" s="27">
        <v>0</v>
      </c>
      <c r="G24" s="42"/>
      <c r="H24" s="44"/>
      <c r="I24" s="25">
        <f>SUM(E24:H24)</f>
        <v>0</v>
      </c>
      <c r="J24" s="14"/>
    </row>
    <row r="25" spans="2:10" ht="14.25">
      <c r="B25" s="9"/>
      <c r="C25" s="50" t="s">
        <v>19</v>
      </c>
      <c r="D25" s="50"/>
      <c r="E25" s="42"/>
      <c r="F25" s="27">
        <v>0</v>
      </c>
      <c r="G25" s="42"/>
      <c r="H25" s="44"/>
      <c r="I25" s="25"/>
      <c r="J25" s="14"/>
    </row>
    <row r="26" spans="2:10" ht="14.25">
      <c r="B26" s="15"/>
      <c r="C26" s="37"/>
      <c r="D26" s="24"/>
      <c r="E26" s="29"/>
      <c r="F26" s="25"/>
      <c r="G26" s="29"/>
      <c r="H26" s="29"/>
      <c r="I26" s="29"/>
      <c r="J26" s="14"/>
    </row>
    <row r="27" spans="2:10" ht="22.5" customHeight="1">
      <c r="B27" s="15"/>
      <c r="C27" s="55" t="s">
        <v>29</v>
      </c>
      <c r="D27" s="55"/>
      <c r="E27" s="43"/>
      <c r="F27" s="43"/>
      <c r="G27" s="43"/>
      <c r="H27" s="26">
        <f>SUM(H28:H29)</f>
        <v>0</v>
      </c>
      <c r="I27" s="26">
        <f>SUM(E27:H27)</f>
        <v>0</v>
      </c>
      <c r="J27" s="14"/>
    </row>
    <row r="28" spans="2:10" ht="18" customHeight="1">
      <c r="B28" s="15"/>
      <c r="C28" s="50" t="s">
        <v>21</v>
      </c>
      <c r="D28" s="62"/>
      <c r="E28" s="43"/>
      <c r="F28" s="43"/>
      <c r="G28" s="43"/>
      <c r="H28" s="25">
        <v>0</v>
      </c>
      <c r="I28" s="26"/>
      <c r="J28" s="14"/>
    </row>
    <row r="29" spans="2:10" ht="15.75" customHeight="1">
      <c r="B29" s="15"/>
      <c r="C29" s="50" t="s">
        <v>22</v>
      </c>
      <c r="D29" s="55"/>
      <c r="E29" s="43"/>
      <c r="F29" s="43"/>
      <c r="G29" s="43"/>
      <c r="H29" s="25">
        <v>0</v>
      </c>
      <c r="I29" s="26"/>
      <c r="J29" s="14"/>
    </row>
    <row r="30" spans="2:10" ht="15.75" customHeight="1">
      <c r="B30" s="15"/>
      <c r="C30" s="39"/>
      <c r="D30" s="40"/>
      <c r="E30" s="26"/>
      <c r="F30" s="26"/>
      <c r="G30" s="26"/>
      <c r="H30" s="25"/>
      <c r="I30" s="26"/>
      <c r="J30" s="14"/>
    </row>
    <row r="31" spans="2:10" ht="15.75" customHeight="1">
      <c r="B31" s="15"/>
      <c r="C31" s="62" t="s">
        <v>24</v>
      </c>
      <c r="D31" s="50"/>
      <c r="E31" s="26">
        <f>E15</f>
        <v>41221162.85</v>
      </c>
      <c r="F31" s="26">
        <f>F20</f>
        <v>-834122.35</v>
      </c>
      <c r="G31" s="26">
        <f>G20</f>
        <v>280487.2599999979</v>
      </c>
      <c r="H31" s="26">
        <f>H27</f>
        <v>0</v>
      </c>
      <c r="I31" s="26">
        <f>E31+F31+G31+H31</f>
        <v>40667527.76</v>
      </c>
      <c r="J31" s="14"/>
    </row>
    <row r="32" spans="2:10" ht="14.25">
      <c r="B32" s="9"/>
      <c r="C32" s="24"/>
      <c r="D32" s="28"/>
      <c r="E32" s="25"/>
      <c r="F32" s="29"/>
      <c r="G32" s="29"/>
      <c r="H32" s="25"/>
      <c r="I32" s="25"/>
      <c r="J32" s="14"/>
    </row>
    <row r="33" spans="2:10" ht="24" customHeight="1">
      <c r="B33" s="15"/>
      <c r="C33" s="53" t="s">
        <v>30</v>
      </c>
      <c r="D33" s="53"/>
      <c r="E33" s="26">
        <f>SUM(E34:E36)</f>
        <v>0</v>
      </c>
      <c r="F33" s="41"/>
      <c r="G33" s="41"/>
      <c r="H33" s="43"/>
      <c r="I33" s="26">
        <f>SUM(E33:H33)</f>
        <v>0</v>
      </c>
      <c r="J33" s="14"/>
    </row>
    <row r="34" spans="2:10" ht="14.25">
      <c r="B34" s="9"/>
      <c r="C34" s="50" t="s">
        <v>17</v>
      </c>
      <c r="D34" s="50"/>
      <c r="E34" s="27">
        <v>0</v>
      </c>
      <c r="F34" s="42"/>
      <c r="G34" s="42"/>
      <c r="H34" s="44"/>
      <c r="I34" s="25">
        <f>SUM(E34:H34)</f>
        <v>0</v>
      </c>
      <c r="J34" s="14"/>
    </row>
    <row r="35" spans="2:10" ht="14.25">
      <c r="B35" s="9"/>
      <c r="C35" s="50" t="s">
        <v>11</v>
      </c>
      <c r="D35" s="50"/>
      <c r="E35" s="27">
        <v>0</v>
      </c>
      <c r="F35" s="42"/>
      <c r="G35" s="42"/>
      <c r="H35" s="44"/>
      <c r="I35" s="25">
        <f>SUM(E35:H35)</f>
        <v>0</v>
      </c>
      <c r="J35" s="14"/>
    </row>
    <row r="36" spans="2:10" ht="14.25">
      <c r="B36" s="9"/>
      <c r="C36" s="50" t="s">
        <v>12</v>
      </c>
      <c r="D36" s="50"/>
      <c r="E36" s="27">
        <v>0</v>
      </c>
      <c r="F36" s="42"/>
      <c r="G36" s="42"/>
      <c r="H36" s="44"/>
      <c r="I36" s="25">
        <f>SUM(E36:H36)</f>
        <v>0</v>
      </c>
      <c r="J36" s="14"/>
    </row>
    <row r="37" spans="2:10" ht="14.25">
      <c r="B37" s="15"/>
      <c r="C37" s="37"/>
      <c r="D37" s="24"/>
      <c r="E37" s="25"/>
      <c r="F37" s="29"/>
      <c r="G37" s="29"/>
      <c r="H37" s="25"/>
      <c r="I37" s="25"/>
      <c r="J37" s="14"/>
    </row>
    <row r="38" spans="2:10" ht="22.5" customHeight="1">
      <c r="B38" s="15" t="s">
        <v>3</v>
      </c>
      <c r="C38" s="53" t="s">
        <v>31</v>
      </c>
      <c r="D38" s="53"/>
      <c r="E38" s="43"/>
      <c r="F38" s="26">
        <f>SUM(F40)</f>
        <v>-1300955.1100000022</v>
      </c>
      <c r="G38" s="26">
        <f>SUM(G39:G41)</f>
        <v>-200161.86999999732</v>
      </c>
      <c r="H38" s="43"/>
      <c r="I38" s="26">
        <f>SUM(E38:H38)</f>
        <v>-1501116.9799999995</v>
      </c>
      <c r="J38" s="14"/>
    </row>
    <row r="39" spans="2:10" ht="14.25">
      <c r="B39" s="9"/>
      <c r="C39" s="50" t="s">
        <v>13</v>
      </c>
      <c r="D39" s="50"/>
      <c r="E39" s="42"/>
      <c r="F39" s="42"/>
      <c r="G39" s="27">
        <v>80325.3900000006</v>
      </c>
      <c r="H39" s="44"/>
      <c r="I39" s="25">
        <f>SUM(E39:H39)</f>
        <v>80325.3900000006</v>
      </c>
      <c r="J39" s="14"/>
    </row>
    <row r="40" spans="2:10" ht="14.25">
      <c r="B40" s="9"/>
      <c r="C40" s="50" t="s">
        <v>14</v>
      </c>
      <c r="D40" s="50"/>
      <c r="E40" s="42"/>
      <c r="F40" s="27">
        <v>-1300955.1100000022</v>
      </c>
      <c r="G40" s="29">
        <v>-280487.2599999979</v>
      </c>
      <c r="H40" s="44"/>
      <c r="I40" s="25">
        <f>SUM(E40:H40)</f>
        <v>-1581442.37</v>
      </c>
      <c r="J40" s="14"/>
    </row>
    <row r="41" spans="2:10" ht="14.25">
      <c r="B41" s="9"/>
      <c r="C41" s="50" t="s">
        <v>15</v>
      </c>
      <c r="D41" s="50"/>
      <c r="E41" s="42"/>
      <c r="F41" s="44"/>
      <c r="G41" s="27">
        <v>0</v>
      </c>
      <c r="H41" s="44"/>
      <c r="I41" s="25">
        <f>SUM(E41:H41)</f>
        <v>0</v>
      </c>
      <c r="J41" s="14"/>
    </row>
    <row r="42" spans="2:10" ht="14.25">
      <c r="B42" s="9"/>
      <c r="C42" s="50" t="s">
        <v>16</v>
      </c>
      <c r="D42" s="50"/>
      <c r="E42" s="42"/>
      <c r="F42" s="44"/>
      <c r="G42" s="27">
        <v>0</v>
      </c>
      <c r="H42" s="44"/>
      <c r="I42" s="25">
        <f>SUM(E42:H42)</f>
        <v>0</v>
      </c>
      <c r="J42" s="14"/>
    </row>
    <row r="43" spans="2:10" ht="14.25">
      <c r="B43" s="9"/>
      <c r="C43" s="50" t="s">
        <v>9</v>
      </c>
      <c r="D43" s="50"/>
      <c r="E43" s="42"/>
      <c r="F43" s="44"/>
      <c r="G43" s="27">
        <v>0</v>
      </c>
      <c r="H43" s="44"/>
      <c r="I43" s="25"/>
      <c r="J43" s="14"/>
    </row>
    <row r="44" spans="2:10" ht="14.25">
      <c r="B44" s="9"/>
      <c r="C44" s="39"/>
      <c r="D44" s="39"/>
      <c r="E44" s="29"/>
      <c r="F44" s="27"/>
      <c r="G44" s="29"/>
      <c r="H44" s="27"/>
      <c r="I44" s="25"/>
      <c r="J44" s="14"/>
    </row>
    <row r="45" spans="2:10" ht="24.75" customHeight="1">
      <c r="B45" s="15"/>
      <c r="C45" s="53" t="s">
        <v>32</v>
      </c>
      <c r="D45" s="53"/>
      <c r="E45" s="42"/>
      <c r="F45" s="45"/>
      <c r="G45" s="42"/>
      <c r="H45" s="26">
        <f>SUM(H46:H48)</f>
        <v>0</v>
      </c>
      <c r="I45" s="30">
        <v>0</v>
      </c>
      <c r="J45" s="14"/>
    </row>
    <row r="46" spans="2:10" ht="16.5" customHeight="1">
      <c r="B46" s="15"/>
      <c r="C46" s="54" t="s">
        <v>21</v>
      </c>
      <c r="D46" s="54"/>
      <c r="E46" s="42"/>
      <c r="F46" s="45"/>
      <c r="G46" s="42"/>
      <c r="H46" s="29">
        <v>0</v>
      </c>
      <c r="I46" s="29">
        <v>0</v>
      </c>
      <c r="J46" s="14"/>
    </row>
    <row r="47" spans="2:10" ht="14.25">
      <c r="B47" s="15"/>
      <c r="C47" s="54" t="s">
        <v>22</v>
      </c>
      <c r="D47" s="54"/>
      <c r="E47" s="42"/>
      <c r="F47" s="45"/>
      <c r="G47" s="42"/>
      <c r="H47" s="29">
        <v>0</v>
      </c>
      <c r="I47" s="29">
        <v>0</v>
      </c>
      <c r="J47" s="14"/>
    </row>
    <row r="48" spans="2:10" ht="14.25">
      <c r="B48" s="15"/>
      <c r="C48" s="38"/>
      <c r="D48" s="24"/>
      <c r="E48" s="29"/>
      <c r="F48" s="25"/>
      <c r="G48" s="29"/>
      <c r="H48" s="29"/>
      <c r="I48" s="29"/>
      <c r="J48" s="14"/>
    </row>
    <row r="49" spans="2:10" ht="14.25">
      <c r="B49" s="17"/>
      <c r="C49" s="51" t="s">
        <v>33</v>
      </c>
      <c r="D49" s="51"/>
      <c r="E49" s="23">
        <f>E31+E33</f>
        <v>41221162.85</v>
      </c>
      <c r="F49" s="23">
        <f>F31+F38</f>
        <v>-2135077.4600000023</v>
      </c>
      <c r="G49" s="23">
        <f>G31+G38</f>
        <v>80325.3900000006</v>
      </c>
      <c r="H49" s="23">
        <f>H31+H45</f>
        <v>0</v>
      </c>
      <c r="I49" s="23">
        <f>SUM(E49:H49)</f>
        <v>39166410.78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46" t="s">
        <v>23</v>
      </c>
      <c r="E51" s="21"/>
      <c r="F51" s="21"/>
      <c r="J51" s="11"/>
    </row>
    <row r="52" spans="2:11" ht="14.25">
      <c r="B52" s="2"/>
      <c r="C52" s="52" t="s">
        <v>18</v>
      </c>
      <c r="D52" s="52"/>
      <c r="E52" s="52"/>
      <c r="F52" s="52"/>
      <c r="G52" s="52"/>
      <c r="H52" s="52"/>
      <c r="I52" s="52"/>
      <c r="J52" s="52"/>
      <c r="K52" s="13"/>
    </row>
    <row r="53" ht="14.25"/>
    <row r="54" ht="14.25"/>
    <row r="55" ht="14.25"/>
    <row r="56" ht="14.25"/>
    <row r="57" ht="14.25"/>
  </sheetData>
  <sheetProtection/>
  <mergeCells count="37"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28:D28"/>
    <mergeCell ref="C40:D40"/>
    <mergeCell ref="C41:D41"/>
    <mergeCell ref="C42:D42"/>
    <mergeCell ref="C49:D49"/>
    <mergeCell ref="C52:J52"/>
    <mergeCell ref="C33:D33"/>
    <mergeCell ref="C34:D34"/>
    <mergeCell ref="C35:D35"/>
    <mergeCell ref="C36:D36"/>
    <mergeCell ref="C38:D3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balts</cp:lastModifiedBy>
  <cp:lastPrinted>2023-03-30T00:46:40Z</cp:lastPrinted>
  <dcterms:created xsi:type="dcterms:W3CDTF">2014-09-04T19:19:04Z</dcterms:created>
  <dcterms:modified xsi:type="dcterms:W3CDTF">2023-03-30T00:46:45Z</dcterms:modified>
  <cp:category/>
  <cp:version/>
  <cp:contentType/>
  <cp:contentStatus/>
</cp:coreProperties>
</file>