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>
    <definedName name="_xlnm.Print_Area" localSheetId="0">'EDO.FLUJOS DE EFECTIVO'!$A$1:$Q$105</definedName>
  </definedNames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<sst xmlns="http://schemas.openxmlformats.org/spreadsheetml/2006/main" count="64" uniqueCount="55">
  <si>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</si>
  <si>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</si>
  <si>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</si>
  <si>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</si>
  <si>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</si>
  <si>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</si>
  <si>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</si>
  <si>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</si>
  <si>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</si>
  <si>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</si>
  <si>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</si>
  <si>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</si>
  <si>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</si>
  <si>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</si>
  <si>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</si>
  <si>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</si>
  <si>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</si>
  <si>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</si>
  <si>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</si>
  <si>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</si>
  <si>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</si>
  <si>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</si>
  <si>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</si>
  <si>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</si>
  <si>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</si>
  <si>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</si>
  <si>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</si>
  <si>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</si>
  <si>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</si>
  <si>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</si>
  <si>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</si>
  <si>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</si>
  <si>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</si>
  <si>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</si>
  <si>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</si>
  <si>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</si>
  <si>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</si>
  <si>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</si>
  <si>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</si>
  <si>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</si>
  <si>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</si>
  <si>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</si>
  <si>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</si>
  <si>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</si>
  <si>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</si>
  <si>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</si>
  <si>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</si>
  <si>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</si>
  <si>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</si>
  <si>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</si>
  <si>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</si>
  <si>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</si>
  <si>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</si>
  <si>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</si>
  <si>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CENTRO DE CONCILIACION LABORAL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</si>
</sst>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1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40" fillId="33" borderId="13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48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57</xdr:row>
      <xdr:rowOff>142875</xdr:rowOff>
    </xdr:from>
    <xdr:to>
      <xdr:col>5</xdr:col>
      <xdr:colOff>219075</xdr:colOff>
      <xdr:row>59</xdr:row>
      <xdr:rowOff>57150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200150" y="10067925"/>
          <a:ext cx="2466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José Emmanuel Salazar Ibarra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</a:t>
          </a:r>
        </a:p>
      </xdr:txBody>
    </xdr:sp>
    <xdr:clientData/>
  </xdr:twoCellAnchor>
  <xdr:twoCellAnchor>
    <xdr:from>
      <xdr:col>12</xdr:col>
      <xdr:colOff>47625</xdr:colOff>
      <xdr:row>57</xdr:row>
      <xdr:rowOff>133350</xdr:rowOff>
    </xdr:from>
    <xdr:to>
      <xdr:col>14</xdr:col>
      <xdr:colOff>685800</xdr:colOff>
      <xdr:row>59</xdr:row>
      <xdr:rowOff>47625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8686800" y="10058400"/>
          <a:ext cx="2724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Irvin Axel Lagunas Hernandez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Administración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view="pageBreakPreview" zoomScale="60" zoomScaleNormal="90" zoomScalePageLayoutView="0" workbookViewId="0" topLeftCell="A1">
      <selection activeCell="D58" sqref="D58:G58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2" t="s">
        <v>52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53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53" t="s">
        <v>2</v>
      </c>
      <c r="C7" s="53"/>
      <c r="D7" s="53"/>
      <c r="E7" s="54" t="s">
        <v>54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5" t="s">
        <v>3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3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7" t="s">
        <v>4</v>
      </c>
      <c r="C13" s="58"/>
      <c r="D13" s="58"/>
      <c r="E13" s="58"/>
      <c r="F13" s="58"/>
      <c r="G13" s="14"/>
      <c r="H13" s="14"/>
      <c r="I13" s="16"/>
      <c r="J13" s="58" t="s">
        <v>5</v>
      </c>
      <c r="K13" s="58"/>
      <c r="L13" s="58"/>
      <c r="M13" s="58"/>
      <c r="N13" s="58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8" t="s">
        <v>6</v>
      </c>
      <c r="D15" s="58"/>
      <c r="E15" s="58"/>
      <c r="F15" s="58"/>
      <c r="G15" s="19">
        <f>SUM(G16:G25)</f>
        <v>6602884.43</v>
      </c>
      <c r="H15" s="19">
        <f>SUM(H16:H25)</f>
        <v>0</v>
      </c>
      <c r="I15" s="16"/>
      <c r="J15" s="16"/>
      <c r="K15" s="58" t="s">
        <v>6</v>
      </c>
      <c r="L15" s="58"/>
      <c r="M15" s="58"/>
      <c r="N15" s="58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K17" s="1"/>
      <c r="L17" s="60" t="s">
        <v>10</v>
      </c>
      <c r="M17" s="60"/>
      <c r="N17" s="60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9" t="s">
        <v>47</v>
      </c>
      <c r="E20" s="59"/>
      <c r="F20" s="59"/>
      <c r="G20" s="20">
        <v>0</v>
      </c>
      <c r="H20" s="20">
        <v>0</v>
      </c>
      <c r="I20" s="16"/>
      <c r="J20" s="16"/>
      <c r="K20" s="58" t="s">
        <v>13</v>
      </c>
      <c r="L20" s="58"/>
      <c r="M20" s="58"/>
      <c r="N20" s="58"/>
      <c r="O20" s="19">
        <f>SUM(O21:O23)</f>
        <v>441066.8</v>
      </c>
      <c r="P20" s="19">
        <f>SUM(P21:P23)</f>
        <v>0</v>
      </c>
      <c r="Q20" s="15"/>
    </row>
    <row r="21" spans="1:17" ht="12">
      <c r="A21" s="16"/>
      <c r="B21" s="40"/>
      <c r="C21" s="45"/>
      <c r="D21" s="59" t="s">
        <v>48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8</v>
      </c>
      <c r="M21" s="60"/>
      <c r="N21" s="60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9" t="s">
        <v>49</v>
      </c>
      <c r="E22" s="59"/>
      <c r="F22" s="59"/>
      <c r="G22" s="20">
        <v>0</v>
      </c>
      <c r="H22" s="20">
        <v>0</v>
      </c>
      <c r="I22" s="16"/>
      <c r="J22" s="16"/>
      <c r="K22" s="17"/>
      <c r="L22" s="60" t="s">
        <v>10</v>
      </c>
      <c r="M22" s="60"/>
      <c r="N22" s="60"/>
      <c r="O22" s="20">
        <v>441066.8</v>
      </c>
      <c r="P22" s="20">
        <v>0</v>
      </c>
      <c r="Q22" s="15"/>
    </row>
    <row r="23" spans="1:17" ht="26.25" customHeight="1">
      <c r="A23" s="16"/>
      <c r="B23" s="40"/>
      <c r="C23" s="45"/>
      <c r="D23" s="59" t="s">
        <v>50</v>
      </c>
      <c r="E23" s="59"/>
      <c r="F23" s="59"/>
      <c r="G23" s="20">
        <v>0</v>
      </c>
      <c r="H23" s="20">
        <v>0</v>
      </c>
      <c r="I23" s="16"/>
      <c r="J23" s="16"/>
      <c r="K23" s="1"/>
      <c r="L23" s="60" t="s">
        <v>14</v>
      </c>
      <c r="M23" s="60"/>
      <c r="N23" s="60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9" t="s">
        <v>51</v>
      </c>
      <c r="E24" s="59"/>
      <c r="F24" s="59"/>
      <c r="G24" s="20">
        <v>6602884.43</v>
      </c>
      <c r="H24" s="20">
        <v>0</v>
      </c>
      <c r="I24" s="16"/>
      <c r="J24" s="16"/>
      <c r="K24" s="58" t="s">
        <v>15</v>
      </c>
      <c r="L24" s="58"/>
      <c r="M24" s="58"/>
      <c r="N24" s="58"/>
      <c r="O24" s="19">
        <f>O15-O20</f>
        <v>-441066.8</v>
      </c>
      <c r="P24" s="19">
        <f>P15-P20</f>
        <v>0</v>
      </c>
      <c r="Q24" s="15"/>
    </row>
    <row r="25" spans="1:17" ht="12">
      <c r="A25" s="16"/>
      <c r="B25" s="40"/>
      <c r="C25" s="17"/>
      <c r="D25" s="59" t="s">
        <v>43</v>
      </c>
      <c r="E25" s="59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8" t="s">
        <v>13</v>
      </c>
      <c r="D27" s="58"/>
      <c r="E27" s="58"/>
      <c r="F27" s="58"/>
      <c r="G27" s="19">
        <f>SUM(G28:G43)</f>
        <v>6091878.26</v>
      </c>
      <c r="H27" s="19">
        <f>SUM(H28:H43)</f>
        <v>0</v>
      </c>
      <c r="I27" s="16"/>
      <c r="J27" s="58" t="s">
        <v>16</v>
      </c>
      <c r="K27" s="58"/>
      <c r="L27" s="58"/>
      <c r="M27" s="58"/>
      <c r="N27" s="58"/>
      <c r="O27" s="18"/>
      <c r="P27" s="18"/>
      <c r="Q27" s="15"/>
    </row>
    <row r="28" spans="1:17" ht="12">
      <c r="A28" s="16"/>
      <c r="B28" s="40"/>
      <c r="C28" s="46"/>
      <c r="D28" s="59" t="s">
        <v>17</v>
      </c>
      <c r="E28" s="59"/>
      <c r="F28" s="59"/>
      <c r="G28" s="20">
        <v>4064426.09</v>
      </c>
      <c r="H28" s="20">
        <v>0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9" t="s">
        <v>18</v>
      </c>
      <c r="E29" s="59"/>
      <c r="F29" s="59"/>
      <c r="G29" s="20">
        <v>1306095.23</v>
      </c>
      <c r="H29" s="20">
        <v>0</v>
      </c>
      <c r="I29" s="16"/>
      <c r="J29" s="1"/>
      <c r="K29" s="58" t="s">
        <v>6</v>
      </c>
      <c r="L29" s="58"/>
      <c r="M29" s="58"/>
      <c r="N29" s="58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9" t="s">
        <v>19</v>
      </c>
      <c r="E30" s="59"/>
      <c r="F30" s="59"/>
      <c r="G30" s="20">
        <v>721356.94</v>
      </c>
      <c r="H30" s="20">
        <v>0</v>
      </c>
      <c r="I30" s="16"/>
      <c r="J30" s="16"/>
      <c r="K30" s="1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9" t="s">
        <v>26</v>
      </c>
      <c r="E34" s="59"/>
      <c r="F34" s="59"/>
      <c r="G34" s="20">
        <v>0</v>
      </c>
      <c r="H34" s="20">
        <v>0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58" t="s">
        <v>13</v>
      </c>
      <c r="L36" s="58"/>
      <c r="M36" s="58"/>
      <c r="N36" s="58"/>
      <c r="O36" s="19">
        <f>O37+O40+O41</f>
        <v>-548605.55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30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-548605.55</v>
      </c>
      <c r="P40" s="20">
        <v>0</v>
      </c>
      <c r="Q40" s="15"/>
    </row>
    <row r="41" spans="1:17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9" t="s">
        <v>44</v>
      </c>
      <c r="E43" s="59"/>
      <c r="F43" s="59"/>
      <c r="G43" s="20">
        <v>0</v>
      </c>
      <c r="H43" s="20">
        <v>0</v>
      </c>
      <c r="I43" s="16"/>
      <c r="J43" s="16"/>
      <c r="K43" s="58" t="s">
        <v>36</v>
      </c>
      <c r="L43" s="58"/>
      <c r="M43" s="58"/>
      <c r="N43" s="58"/>
      <c r="O43" s="19">
        <f>O29-O36</f>
        <v>548605.55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37</v>
      </c>
      <c r="D46" s="58"/>
      <c r="E46" s="58"/>
      <c r="F46" s="58"/>
      <c r="G46" s="23">
        <f>G15-G27</f>
        <v>511006.1699999999</v>
      </c>
      <c r="H46" s="23">
        <f>H15-H27</f>
        <v>0</v>
      </c>
      <c r="I46" s="22"/>
      <c r="J46" s="61" t="s">
        <v>38</v>
      </c>
      <c r="K46" s="61"/>
      <c r="L46" s="61"/>
      <c r="M46" s="61"/>
      <c r="N46" s="61"/>
      <c r="O46" s="23">
        <f>G46+O24+O43</f>
        <v>618544.9199999999</v>
      </c>
      <c r="P46" s="23">
        <f>H46+P24+P43</f>
        <v>0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39</v>
      </c>
      <c r="K48" s="61"/>
      <c r="L48" s="61"/>
      <c r="M48" s="61"/>
      <c r="N48" s="61"/>
      <c r="O48" s="38">
        <v>0</v>
      </c>
      <c r="P48" s="38">
        <v>0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41</v>
      </c>
      <c r="K49" s="61"/>
      <c r="L49" s="61"/>
      <c r="M49" s="61"/>
      <c r="N49" s="61"/>
      <c r="O49" s="43">
        <f>+O46+O48</f>
        <v>618544.9199999999</v>
      </c>
      <c r="P49" s="43">
        <f>+P46+P48</f>
        <v>0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63"/>
      <c r="E56" s="63"/>
      <c r="F56" s="63"/>
      <c r="G56" s="63"/>
      <c r="H56" s="32"/>
      <c r="I56" s="33"/>
      <c r="J56" s="33"/>
      <c r="K56" s="1"/>
      <c r="L56" s="64"/>
      <c r="M56" s="64"/>
      <c r="N56" s="64"/>
      <c r="O56" s="64"/>
      <c r="P56" s="1"/>
      <c r="Q56" s="1"/>
    </row>
    <row r="57" spans="1:17" ht="13.5" customHeight="1">
      <c r="A57" s="1"/>
      <c r="B57" s="35"/>
      <c r="C57" s="1"/>
      <c r="D57" s="64"/>
      <c r="E57" s="64"/>
      <c r="F57" s="64"/>
      <c r="G57" s="64"/>
      <c r="H57" s="1"/>
      <c r="I57" s="36"/>
      <c r="J57" s="1"/>
      <c r="K57" s="3"/>
      <c r="L57" s="64"/>
      <c r="M57" s="64"/>
      <c r="N57" s="64"/>
      <c r="O57" s="64"/>
      <c r="P57" s="1"/>
      <c r="Q57" s="1"/>
    </row>
    <row r="58" spans="1:17" ht="32.25" customHeight="1">
      <c r="A58" s="1"/>
      <c r="B58" s="37"/>
      <c r="C58" s="1"/>
      <c r="D58" s="62"/>
      <c r="E58" s="62"/>
      <c r="F58" s="62"/>
      <c r="G58" s="62"/>
      <c r="H58" s="1"/>
      <c r="I58" s="36"/>
      <c r="J58" s="1"/>
      <c r="L58" s="62"/>
      <c r="M58" s="62"/>
      <c r="N58" s="62"/>
      <c r="O58" s="62"/>
      <c r="P58" s="1"/>
      <c r="Q58" s="1"/>
    </row>
    <row r="59" ht="12"/>
    <row r="60" ht="12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CCLGRO-CONTROL-INT</cp:lastModifiedBy>
  <cp:lastPrinted>2023-04-05T00:09:51Z</cp:lastPrinted>
  <dcterms:created xsi:type="dcterms:W3CDTF">2014-09-04T19:30:54Z</dcterms:created>
  <dcterms:modified xsi:type="dcterms:W3CDTF">2023-04-05T00:10:06Z</dcterms:modified>
  <cp:category/>
  <cp:version/>
  <cp:contentType/>
  <cp:contentStatus/>
</cp:coreProperties>
</file>