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8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<sst xmlns="http://schemas.openxmlformats.org/spreadsheetml/2006/main" count="64" uniqueCount="55">
  <si>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</si>
  <si>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</si>
  <si>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</si>
  <si>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</si>
  <si>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</si>
  <si>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</si>
  <si>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</si>
  <si>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</si>
  <si>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</si>
  <si>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</si>
  <si>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</si>
  <si>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</si>
  <si>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</si>
  <si>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</si>
  <si>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</si>
  <si>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</si>
  <si>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</si>
  <si>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</si>
  <si>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</si>
  <si>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</si>
  <si>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</si>
  <si>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</si>
  <si>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</si>
  <si>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</si>
  <si>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</si>
  <si>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</si>
  <si>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</si>
  <si>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</si>
  <si>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</si>
  <si>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</si>
  <si>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</si>
  <si>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</si>
  <si>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</si>
  <si>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</si>
  <si>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</si>
  <si>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</si>
  <si>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</si>
  <si>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</si>
  <si>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</si>
  <si>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</si>
  <si>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</si>
  <si>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</si>
  <si>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</si>
  <si>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</si>
  <si>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</si>
  <si>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</si>
  <si>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</si>
  <si>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</si>
  <si>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</si>
  <si>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</si>
  <si>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</si>
  <si>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</si>
  <si>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</si>
  <si>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</si>
  <si>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H CONGRESO DEL ESTADO LIBRE Y SOBERANO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</si>
</sst>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0" fontId="41" fillId="33" borderId="13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2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48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53</xdr:row>
      <xdr:rowOff>161925</xdr:rowOff>
    </xdr:from>
    <xdr:to>
      <xdr:col>4</xdr:col>
      <xdr:colOff>752475</xdr:colOff>
      <xdr:row>59</xdr:row>
      <xdr:rowOff>104775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238250" y="9086850"/>
          <a:ext cx="14382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Pedro Ramírez Ramírez.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Departamento de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Contabilidad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  <xdr:twoCellAnchor>
    <xdr:from>
      <xdr:col>9</xdr:col>
      <xdr:colOff>85725</xdr:colOff>
      <xdr:row>53</xdr:row>
      <xdr:rowOff>38100</xdr:rowOff>
    </xdr:from>
    <xdr:to>
      <xdr:col>12</xdr:col>
      <xdr:colOff>47625</xdr:colOff>
      <xdr:row>59</xdr:row>
      <xdr:rowOff>38100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6981825" y="8963025"/>
          <a:ext cx="17049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Andrés Rosendo Orozco Pintos.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Servicios Financieros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Administrativos.</a:t>
          </a:r>
        </a:p>
      </xdr:txBody>
    </xdr:sp>
    <xdr:clientData/>
  </xdr:twoCellAnchor>
  <xdr:twoCellAnchor>
    <xdr:from>
      <xdr:col>13</xdr:col>
      <xdr:colOff>85725</xdr:colOff>
      <xdr:row>53</xdr:row>
      <xdr:rowOff>38100</xdr:rowOff>
    </xdr:from>
    <xdr:to>
      <xdr:col>14</xdr:col>
      <xdr:colOff>571500</xdr:colOff>
      <xdr:row>59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9972675" y="8963025"/>
          <a:ext cx="13144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Ederlit Oyorzabal Díaz.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del Órgano Interno de Control.
</a:t>
          </a:r>
        </a:p>
      </xdr:txBody>
    </xdr:sp>
    <xdr:clientData/>
  </xdr:twoCellAnchor>
  <xdr:twoCellAnchor>
    <xdr:from>
      <xdr:col>5</xdr:col>
      <xdr:colOff>419100</xdr:colOff>
      <xdr:row>53</xdr:row>
      <xdr:rowOff>161925</xdr:rowOff>
    </xdr:from>
    <xdr:to>
      <xdr:col>6</xdr:col>
      <xdr:colOff>647700</xdr:colOff>
      <xdr:row>59</xdr:row>
      <xdr:rowOff>104775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3867150" y="9086850"/>
          <a:ext cx="15716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Ángel Gabino Merlín Valadez.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20" zoomScaleNormal="120" zoomScalePageLayoutView="0" workbookViewId="0" topLeftCell="A1">
      <selection activeCell="H24" sqref="H24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1" customWidth="1"/>
    <col min="12" max="13" width="18.7109375" style="1" customWidth="1"/>
    <col min="14" max="14" width="12.421875" style="1" customWidth="1"/>
    <col min="15" max="15" width="15.7109375" style="1" customWidth="1"/>
    <col min="16" max="16" width="13.7109375" style="1" customWidth="1"/>
    <col min="17" max="17" width="0.42578125" style="1" customWidth="1"/>
    <col min="18" max="18" width="3.00390625" style="1" customWidth="1"/>
    <col min="19" max="16384" width="0" style="1" hidden="1" customWidth="1"/>
  </cols>
  <sheetData>
    <row r="1" spans="1:9" s="4" customFormat="1" ht="12">
      <c r="A1" s="3"/>
      <c r="B1" s="3"/>
      <c r="C1" s="3"/>
      <c r="D1" s="3"/>
      <c r="E1" s="3"/>
      <c r="F1" s="3"/>
      <c r="G1" s="16"/>
      <c r="H1" s="16"/>
      <c r="I1" s="3"/>
    </row>
    <row r="2" spans="1:17" ht="12">
      <c r="A2" s="1"/>
      <c r="B2" s="2"/>
      <c r="C2" s="2"/>
      <c r="D2" s="2"/>
      <c r="E2" s="52" t="s">
        <v>52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  <c r="Q2" s="2"/>
    </row>
    <row r="3" spans="1:17" s="4" customFormat="1" ht="12">
      <c r="A3" s="3"/>
      <c r="B3" s="2"/>
      <c r="C3" s="2"/>
      <c r="D3" s="2"/>
      <c r="E3" s="52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  <c r="Q3" s="2"/>
    </row>
    <row r="4" spans="1:17" s="4" customFormat="1" ht="12">
      <c r="A4" s="3"/>
      <c r="B4" s="2"/>
      <c r="C4" s="2"/>
      <c r="D4" s="2"/>
      <c r="E4" s="52" t="s">
        <v>53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2"/>
      <c r="Q4" s="2"/>
    </row>
    <row r="5" spans="1:17" s="4" customFormat="1" ht="12">
      <c r="A5" s="3"/>
      <c r="B5" s="2"/>
      <c r="C5" s="2"/>
      <c r="D5" s="2"/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2"/>
      <c r="Q5" s="2"/>
    </row>
    <row r="6" spans="1:17" s="4" customFormat="1" ht="12">
      <c r="A6" s="3"/>
      <c r="B6" s="3"/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s="4" customFormat="1" ht="12">
      <c r="A7" s="7"/>
      <c r="B7" s="53" t="s">
        <v>2</v>
      </c>
      <c r="C7" s="53"/>
      <c r="D7" s="53"/>
      <c r="E7" s="54" t="s">
        <v>54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8"/>
      <c r="Q7" s="1"/>
    </row>
    <row r="8" spans="2:9" ht="12">
      <c r="B8" s="5"/>
      <c r="C8" s="5"/>
      <c r="D8" s="6"/>
      <c r="E8" s="5"/>
      <c r="F8" s="5"/>
      <c r="G8" s="9"/>
      <c r="H8" s="9"/>
      <c r="I8" s="6"/>
    </row>
    <row r="9" spans="3:9" ht="12">
      <c r="C9" s="10"/>
      <c r="D9" s="6"/>
      <c r="E9" s="10"/>
      <c r="F9" s="10"/>
      <c r="G9" s="11"/>
      <c r="H9" s="11"/>
      <c r="I9" s="6"/>
    </row>
    <row r="10" spans="1:17" ht="12">
      <c r="A10" s="12"/>
      <c r="B10" s="55" t="s">
        <v>3</v>
      </c>
      <c r="C10" s="56"/>
      <c r="D10" s="56"/>
      <c r="E10" s="56"/>
      <c r="F10" s="48"/>
      <c r="G10" s="49">
        <v>2022</v>
      </c>
      <c r="H10" s="49">
        <v>2021</v>
      </c>
      <c r="I10" s="50"/>
      <c r="J10" s="56" t="s">
        <v>3</v>
      </c>
      <c r="K10" s="56"/>
      <c r="L10" s="56"/>
      <c r="M10" s="56"/>
      <c r="N10" s="48"/>
      <c r="O10" s="49">
        <v>2022</v>
      </c>
      <c r="P10" s="49">
        <v>2021</v>
      </c>
      <c r="Q10" s="51"/>
    </row>
    <row r="11" spans="2:17" ht="12">
      <c r="B11" s="39"/>
      <c r="D11" s="13"/>
      <c r="E11" s="13"/>
      <c r="F11" s="13"/>
      <c r="G11" s="14"/>
      <c r="H11" s="14"/>
      <c r="Q11" s="15"/>
    </row>
    <row r="12" spans="1:17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s="4" customFormat="1" ht="12">
      <c r="A13" s="16"/>
      <c r="B13" s="57" t="s">
        <v>4</v>
      </c>
      <c r="C13" s="58"/>
      <c r="D13" s="58"/>
      <c r="E13" s="58"/>
      <c r="F13" s="58"/>
      <c r="G13" s="14"/>
      <c r="H13" s="14"/>
      <c r="I13" s="16"/>
      <c r="J13" s="58" t="s">
        <v>5</v>
      </c>
      <c r="K13" s="58"/>
      <c r="L13" s="58"/>
      <c r="M13" s="58"/>
      <c r="N13" s="58"/>
      <c r="O13" s="18"/>
      <c r="P13" s="18"/>
      <c r="Q13" s="15"/>
    </row>
    <row r="14" spans="1:17" s="4" customFormat="1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s="4" customFormat="1" ht="12">
      <c r="A15" s="16"/>
      <c r="B15" s="40"/>
      <c r="C15" s="58" t="s">
        <v>6</v>
      </c>
      <c r="D15" s="58"/>
      <c r="E15" s="58"/>
      <c r="F15" s="58"/>
      <c r="G15" s="19">
        <f>SUM(G16:G25)</f>
        <v>652868602.58</v>
      </c>
      <c r="H15" s="19">
        <f>SUM(H16:H25)</f>
        <v>572009882.8</v>
      </c>
      <c r="I15" s="16"/>
      <c r="J15" s="16"/>
      <c r="K15" s="58" t="s">
        <v>6</v>
      </c>
      <c r="L15" s="58"/>
      <c r="M15" s="58"/>
      <c r="N15" s="58"/>
      <c r="O15" s="19">
        <f>SUM(O16:O18)</f>
        <v>0</v>
      </c>
      <c r="P15" s="19">
        <f>SUM(P16:P18)</f>
        <v>0</v>
      </c>
      <c r="Q15" s="15"/>
    </row>
    <row r="16" spans="1:17" s="4" customFormat="1" ht="12">
      <c r="A16" s="16"/>
      <c r="B16" s="40"/>
      <c r="C16" s="17"/>
      <c r="D16" s="59" t="s">
        <v>7</v>
      </c>
      <c r="E16" s="59"/>
      <c r="F16" s="59"/>
      <c r="G16" s="20">
        <v>0</v>
      </c>
      <c r="H16" s="20">
        <v>0</v>
      </c>
      <c r="I16" s="16"/>
      <c r="J16" s="16"/>
      <c r="K16" s="1"/>
      <c r="L16" s="60" t="s">
        <v>8</v>
      </c>
      <c r="M16" s="60"/>
      <c r="N16" s="60"/>
      <c r="O16" s="20">
        <v>0</v>
      </c>
      <c r="P16" s="20">
        <v>0</v>
      </c>
      <c r="Q16" s="15"/>
    </row>
    <row r="17" spans="1:17" s="4" customFormat="1" ht="12">
      <c r="A17" s="16"/>
      <c r="B17" s="40"/>
      <c r="C17" s="17"/>
      <c r="D17" s="59" t="s">
        <v>9</v>
      </c>
      <c r="E17" s="59"/>
      <c r="F17" s="59"/>
      <c r="G17" s="20">
        <v>0</v>
      </c>
      <c r="H17" s="20">
        <v>0</v>
      </c>
      <c r="I17" s="16"/>
      <c r="J17" s="16"/>
      <c r="K17" s="1"/>
      <c r="L17" s="60" t="s">
        <v>10</v>
      </c>
      <c r="M17" s="60"/>
      <c r="N17" s="60"/>
      <c r="O17" s="20">
        <v>0</v>
      </c>
      <c r="P17" s="20">
        <v>0</v>
      </c>
      <c r="Q17" s="15"/>
    </row>
    <row r="18" spans="1:17" s="4" customFormat="1" ht="12">
      <c r="A18" s="16"/>
      <c r="B18" s="40"/>
      <c r="C18" s="45"/>
      <c r="D18" s="59" t="s">
        <v>11</v>
      </c>
      <c r="E18" s="59"/>
      <c r="F18" s="59"/>
      <c r="G18" s="20">
        <v>0</v>
      </c>
      <c r="H18" s="20">
        <v>0</v>
      </c>
      <c r="I18" s="16"/>
      <c r="J18" s="16"/>
      <c r="K18" s="14"/>
      <c r="L18" s="60" t="s">
        <v>42</v>
      </c>
      <c r="M18" s="60"/>
      <c r="N18" s="60"/>
      <c r="O18" s="20">
        <v>0</v>
      </c>
      <c r="P18" s="20">
        <v>0</v>
      </c>
      <c r="Q18" s="15"/>
    </row>
    <row r="19" spans="1:17" s="4" customFormat="1" ht="12">
      <c r="A19" s="16"/>
      <c r="B19" s="40"/>
      <c r="C19" s="45"/>
      <c r="D19" s="59" t="s">
        <v>12</v>
      </c>
      <c r="E19" s="59"/>
      <c r="F19" s="59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s="4" customFormat="1" ht="12">
      <c r="A20" s="16"/>
      <c r="B20" s="40"/>
      <c r="C20" s="45"/>
      <c r="D20" s="59" t="s">
        <v>47</v>
      </c>
      <c r="E20" s="59"/>
      <c r="F20" s="59"/>
      <c r="G20" s="20">
        <v>42620506.85</v>
      </c>
      <c r="H20" s="20">
        <v>903193.75</v>
      </c>
      <c r="I20" s="16"/>
      <c r="J20" s="16"/>
      <c r="K20" s="58" t="s">
        <v>13</v>
      </c>
      <c r="L20" s="58"/>
      <c r="M20" s="58"/>
      <c r="N20" s="58"/>
      <c r="O20" s="19">
        <f>SUM(O21:O23)</f>
        <v>8810909.18</v>
      </c>
      <c r="P20" s="19">
        <f>SUM(P21:P23)</f>
        <v>3316111.38</v>
      </c>
      <c r="Q20" s="15"/>
    </row>
    <row r="21" spans="1:17" s="4" customFormat="1" ht="12">
      <c r="A21" s="16"/>
      <c r="B21" s="40"/>
      <c r="C21" s="45"/>
      <c r="D21" s="59" t="s">
        <v>48</v>
      </c>
      <c r="E21" s="59"/>
      <c r="F21" s="59"/>
      <c r="G21" s="20">
        <v>0</v>
      </c>
      <c r="H21" s="20">
        <v>0</v>
      </c>
      <c r="I21" s="16"/>
      <c r="J21" s="16"/>
      <c r="K21" s="14"/>
      <c r="L21" s="60" t="s">
        <v>8</v>
      </c>
      <c r="M21" s="60"/>
      <c r="N21" s="60"/>
      <c r="O21" s="20">
        <v>0</v>
      </c>
      <c r="P21" s="20">
        <v>0</v>
      </c>
      <c r="Q21" s="15"/>
    </row>
    <row r="22" spans="1:17" s="4" customFormat="1" ht="12">
      <c r="A22" s="16"/>
      <c r="B22" s="40"/>
      <c r="C22" s="45"/>
      <c r="D22" s="59" t="s">
        <v>49</v>
      </c>
      <c r="E22" s="59"/>
      <c r="F22" s="59"/>
      <c r="G22" s="20">
        <v>0</v>
      </c>
      <c r="H22" s="20">
        <v>0</v>
      </c>
      <c r="I22" s="16"/>
      <c r="J22" s="16"/>
      <c r="K22" s="17"/>
      <c r="L22" s="60" t="s">
        <v>10</v>
      </c>
      <c r="M22" s="60"/>
      <c r="N22" s="60"/>
      <c r="O22" s="20">
        <v>8810909.18</v>
      </c>
      <c r="P22" s="20">
        <v>3316111.38</v>
      </c>
      <c r="Q22" s="15"/>
    </row>
    <row r="23" spans="1:17" s="4" customFormat="1" ht="26.25" customHeight="1">
      <c r="A23" s="16"/>
      <c r="B23" s="40"/>
      <c r="C23" s="45"/>
      <c r="D23" s="59" t="s">
        <v>50</v>
      </c>
      <c r="E23" s="59"/>
      <c r="F23" s="59"/>
      <c r="G23" s="20">
        <v>0</v>
      </c>
      <c r="H23" s="20">
        <v>0</v>
      </c>
      <c r="I23" s="16"/>
      <c r="J23" s="16"/>
      <c r="K23" s="1"/>
      <c r="L23" s="60" t="s">
        <v>14</v>
      </c>
      <c r="M23" s="60"/>
      <c r="N23" s="60"/>
      <c r="O23" s="20">
        <v>0</v>
      </c>
      <c r="P23" s="20">
        <v>0</v>
      </c>
      <c r="Q23" s="15"/>
    </row>
    <row r="24" spans="1:17" s="4" customFormat="1" ht="16.5" customHeight="1">
      <c r="A24" s="16"/>
      <c r="B24" s="40"/>
      <c r="C24" s="45"/>
      <c r="D24" s="59" t="s">
        <v>51</v>
      </c>
      <c r="E24" s="59"/>
      <c r="F24" s="59"/>
      <c r="G24" s="20">
        <v>610248095.73</v>
      </c>
      <c r="H24" s="20">
        <v>571106689.05</v>
      </c>
      <c r="I24" s="16"/>
      <c r="J24" s="16"/>
      <c r="K24" s="58" t="s">
        <v>15</v>
      </c>
      <c r="L24" s="58"/>
      <c r="M24" s="58"/>
      <c r="N24" s="58"/>
      <c r="O24" s="19">
        <f>O15-O20</f>
        <v>-8810909.18</v>
      </c>
      <c r="P24" s="19">
        <f>P15-P20</f>
        <v>-3316111.38</v>
      </c>
      <c r="Q24" s="15"/>
    </row>
    <row r="25" spans="1:17" s="4" customFormat="1" ht="12">
      <c r="A25" s="16"/>
      <c r="B25" s="40"/>
      <c r="C25" s="17"/>
      <c r="D25" s="59" t="s">
        <v>43</v>
      </c>
      <c r="E25" s="59"/>
      <c r="F25" s="21"/>
      <c r="G25" s="20">
        <v>0</v>
      </c>
      <c r="H25" s="20">
        <v>0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s="4" customFormat="1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s="4" customFormat="1" ht="12">
      <c r="A27" s="16"/>
      <c r="B27" s="40"/>
      <c r="C27" s="58" t="s">
        <v>13</v>
      </c>
      <c r="D27" s="58"/>
      <c r="E27" s="58"/>
      <c r="F27" s="58"/>
      <c r="G27" s="19">
        <f>SUM(G28:G43)</f>
        <v>644366925.41</v>
      </c>
      <c r="H27" s="19">
        <f>SUM(H28:H43)</f>
        <v>595380458.28</v>
      </c>
      <c r="I27" s="16"/>
      <c r="J27" s="58" t="s">
        <v>16</v>
      </c>
      <c r="K27" s="58"/>
      <c r="L27" s="58"/>
      <c r="M27" s="58"/>
      <c r="N27" s="58"/>
      <c r="O27" s="18"/>
      <c r="P27" s="18"/>
      <c r="Q27" s="15"/>
    </row>
    <row r="28" spans="1:17" s="4" customFormat="1" ht="12">
      <c r="A28" s="16"/>
      <c r="B28" s="40"/>
      <c r="C28" s="46"/>
      <c r="D28" s="59" t="s">
        <v>17</v>
      </c>
      <c r="E28" s="59"/>
      <c r="F28" s="59"/>
      <c r="G28" s="20">
        <v>289788767.11</v>
      </c>
      <c r="H28" s="20">
        <v>277526052.43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s="4" customFormat="1" ht="12">
      <c r="A29" s="16"/>
      <c r="B29" s="40"/>
      <c r="C29" s="46"/>
      <c r="D29" s="59" t="s">
        <v>18</v>
      </c>
      <c r="E29" s="59"/>
      <c r="F29" s="59"/>
      <c r="G29" s="20">
        <v>17871203.07</v>
      </c>
      <c r="H29" s="20">
        <v>13292437.49</v>
      </c>
      <c r="I29" s="16"/>
      <c r="J29" s="1"/>
      <c r="K29" s="58" t="s">
        <v>6</v>
      </c>
      <c r="L29" s="58"/>
      <c r="M29" s="58"/>
      <c r="N29" s="58"/>
      <c r="O29" s="19">
        <f>O30+O33+O34</f>
        <v>0</v>
      </c>
      <c r="P29" s="19">
        <f>P30+P33+P34</f>
        <v>0</v>
      </c>
      <c r="Q29" s="15"/>
    </row>
    <row r="30" spans="1:17" s="4" customFormat="1" ht="12">
      <c r="A30" s="16"/>
      <c r="B30" s="40"/>
      <c r="C30" s="46"/>
      <c r="D30" s="59" t="s">
        <v>19</v>
      </c>
      <c r="E30" s="59"/>
      <c r="F30" s="59"/>
      <c r="G30" s="20">
        <v>57379790.68</v>
      </c>
      <c r="H30" s="20">
        <v>52847669.39</v>
      </c>
      <c r="I30" s="16"/>
      <c r="J30" s="16"/>
      <c r="K30" s="1"/>
      <c r="L30" s="60" t="s">
        <v>20</v>
      </c>
      <c r="M30" s="60"/>
      <c r="N30" s="60"/>
      <c r="O30" s="20">
        <f>SUM(O31:O32)</f>
        <v>0</v>
      </c>
      <c r="P30" s="20">
        <f>SUM(P31:P32)</f>
        <v>0</v>
      </c>
      <c r="Q30" s="15"/>
    </row>
    <row r="31" spans="1:17" s="4" customFormat="1" ht="12">
      <c r="A31" s="16"/>
      <c r="B31" s="40"/>
      <c r="C31" s="17"/>
      <c r="D31" s="59" t="s">
        <v>21</v>
      </c>
      <c r="E31" s="59"/>
      <c r="F31" s="59"/>
      <c r="G31" s="20">
        <v>0</v>
      </c>
      <c r="H31" s="20">
        <v>0</v>
      </c>
      <c r="I31" s="16"/>
      <c r="J31" s="16"/>
      <c r="K31" s="46"/>
      <c r="L31" s="60" t="s">
        <v>22</v>
      </c>
      <c r="M31" s="60"/>
      <c r="N31" s="60"/>
      <c r="O31" s="20">
        <v>0</v>
      </c>
      <c r="P31" s="20">
        <v>0</v>
      </c>
      <c r="Q31" s="15"/>
    </row>
    <row r="32" spans="1:17" s="4" customFormat="1" ht="12">
      <c r="A32" s="16"/>
      <c r="B32" s="40"/>
      <c r="C32" s="46"/>
      <c r="D32" s="59" t="s">
        <v>23</v>
      </c>
      <c r="E32" s="59"/>
      <c r="F32" s="59"/>
      <c r="G32" s="20">
        <v>0</v>
      </c>
      <c r="H32" s="20">
        <v>0</v>
      </c>
      <c r="I32" s="16"/>
      <c r="J32" s="16"/>
      <c r="K32" s="46"/>
      <c r="L32" s="60" t="s">
        <v>24</v>
      </c>
      <c r="M32" s="60"/>
      <c r="N32" s="60"/>
      <c r="O32" s="20">
        <v>0</v>
      </c>
      <c r="P32" s="20">
        <v>0</v>
      </c>
      <c r="Q32" s="15"/>
    </row>
    <row r="33" spans="1:17" s="4" customFormat="1" ht="15" customHeight="1">
      <c r="A33" s="16"/>
      <c r="B33" s="40"/>
      <c r="C33" s="46"/>
      <c r="D33" s="59" t="s">
        <v>25</v>
      </c>
      <c r="E33" s="59"/>
      <c r="F33" s="59"/>
      <c r="G33" s="20">
        <v>0</v>
      </c>
      <c r="H33" s="20">
        <v>0</v>
      </c>
      <c r="I33" s="16"/>
      <c r="J33" s="16"/>
      <c r="K33" s="46"/>
      <c r="L33" s="60" t="s">
        <v>45</v>
      </c>
      <c r="M33" s="60"/>
      <c r="N33" s="60"/>
      <c r="O33" s="20">
        <v>0</v>
      </c>
      <c r="P33" s="20">
        <v>0</v>
      </c>
      <c r="Q33" s="15"/>
    </row>
    <row r="34" spans="1:17" s="4" customFormat="1" ht="15" customHeight="1">
      <c r="A34" s="16"/>
      <c r="B34" s="40"/>
      <c r="C34" s="46"/>
      <c r="D34" s="59" t="s">
        <v>26</v>
      </c>
      <c r="E34" s="59"/>
      <c r="F34" s="59"/>
      <c r="G34" s="20">
        <v>268043397.88</v>
      </c>
      <c r="H34" s="20">
        <v>222085473.55</v>
      </c>
      <c r="I34" s="16"/>
      <c r="J34" s="16"/>
      <c r="K34" s="14"/>
      <c r="L34" s="60"/>
      <c r="M34" s="60"/>
      <c r="N34" s="60"/>
      <c r="O34" s="20"/>
      <c r="P34" s="20"/>
      <c r="Q34" s="15"/>
    </row>
    <row r="35" spans="1:17" s="4" customFormat="1" ht="15" customHeight="1">
      <c r="A35" s="16"/>
      <c r="B35" s="40"/>
      <c r="C35" s="46"/>
      <c r="D35" s="59" t="s">
        <v>27</v>
      </c>
      <c r="E35" s="59"/>
      <c r="F35" s="59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s="4" customFormat="1" ht="15" customHeight="1">
      <c r="A36" s="16"/>
      <c r="B36" s="40"/>
      <c r="C36" s="46"/>
      <c r="D36" s="59" t="s">
        <v>28</v>
      </c>
      <c r="E36" s="59"/>
      <c r="F36" s="59"/>
      <c r="G36" s="20">
        <v>0</v>
      </c>
      <c r="H36" s="20">
        <v>0</v>
      </c>
      <c r="I36" s="16"/>
      <c r="J36" s="16"/>
      <c r="K36" s="58" t="s">
        <v>13</v>
      </c>
      <c r="L36" s="58"/>
      <c r="M36" s="58"/>
      <c r="N36" s="58"/>
      <c r="O36" s="19">
        <f>O37+O40+O41</f>
        <v>0</v>
      </c>
      <c r="P36" s="19">
        <f>P37+P40+P41</f>
        <v>0</v>
      </c>
      <c r="Q36" s="15"/>
    </row>
    <row r="37" spans="1:17" s="4" customFormat="1" ht="15" customHeight="1">
      <c r="A37" s="16"/>
      <c r="B37" s="40"/>
      <c r="C37" s="46"/>
      <c r="D37" s="59" t="s">
        <v>29</v>
      </c>
      <c r="E37" s="59"/>
      <c r="F37" s="59"/>
      <c r="G37" s="20">
        <v>0</v>
      </c>
      <c r="H37" s="20">
        <v>0</v>
      </c>
      <c r="I37" s="16"/>
      <c r="J37" s="1"/>
      <c r="K37" s="1"/>
      <c r="L37" s="60" t="s">
        <v>30</v>
      </c>
      <c r="M37" s="60"/>
      <c r="N37" s="60"/>
      <c r="O37" s="20">
        <f>SUM(O38:O39)</f>
        <v>0</v>
      </c>
      <c r="P37" s="20">
        <f>SUM(P38:P39)</f>
        <v>0</v>
      </c>
      <c r="Q37" s="15"/>
    </row>
    <row r="38" spans="1:17" s="4" customFormat="1" ht="15" customHeight="1">
      <c r="A38" s="16"/>
      <c r="B38" s="40"/>
      <c r="C38" s="46"/>
      <c r="D38" s="59" t="s">
        <v>31</v>
      </c>
      <c r="E38" s="59"/>
      <c r="F38" s="59"/>
      <c r="G38" s="20">
        <v>0</v>
      </c>
      <c r="H38" s="20">
        <v>0</v>
      </c>
      <c r="I38" s="16"/>
      <c r="J38" s="16"/>
      <c r="K38" s="1"/>
      <c r="L38" s="60" t="s">
        <v>22</v>
      </c>
      <c r="M38" s="60"/>
      <c r="N38" s="60"/>
      <c r="O38" s="20">
        <v>0</v>
      </c>
      <c r="P38" s="20">
        <v>0</v>
      </c>
      <c r="Q38" s="15"/>
    </row>
    <row r="39" spans="1:17" s="4" customFormat="1" ht="15" customHeight="1">
      <c r="A39" s="16"/>
      <c r="B39" s="40"/>
      <c r="C39" s="46"/>
      <c r="D39" s="59" t="s">
        <v>32</v>
      </c>
      <c r="E39" s="59"/>
      <c r="F39" s="59"/>
      <c r="G39" s="20">
        <v>0</v>
      </c>
      <c r="H39" s="20">
        <v>0</v>
      </c>
      <c r="I39" s="16"/>
      <c r="J39" s="16"/>
      <c r="K39" s="46"/>
      <c r="L39" s="60" t="s">
        <v>24</v>
      </c>
      <c r="M39" s="60"/>
      <c r="N39" s="60"/>
      <c r="O39" s="20">
        <v>0</v>
      </c>
      <c r="P39" s="20">
        <v>0</v>
      </c>
      <c r="Q39" s="15"/>
    </row>
    <row r="40" spans="1:17" s="4" customFormat="1" ht="15" customHeight="1">
      <c r="A40" s="16"/>
      <c r="B40" s="40"/>
      <c r="C40" s="46"/>
      <c r="D40" s="59" t="s">
        <v>33</v>
      </c>
      <c r="E40" s="59"/>
      <c r="F40" s="59"/>
      <c r="G40" s="20">
        <v>0</v>
      </c>
      <c r="H40" s="20">
        <v>0</v>
      </c>
      <c r="I40" s="16"/>
      <c r="J40" s="16"/>
      <c r="K40" s="46"/>
      <c r="L40" s="60" t="s">
        <v>46</v>
      </c>
      <c r="M40" s="60"/>
      <c r="N40" s="60"/>
      <c r="O40" s="20">
        <v>0</v>
      </c>
      <c r="P40" s="20">
        <v>0</v>
      </c>
      <c r="Q40" s="15"/>
    </row>
    <row r="41" spans="1:17" s="4" customFormat="1" ht="15" customHeight="1">
      <c r="A41" s="16"/>
      <c r="B41" s="40"/>
      <c r="C41" s="17"/>
      <c r="D41" s="59" t="s">
        <v>34</v>
      </c>
      <c r="E41" s="59"/>
      <c r="F41" s="59"/>
      <c r="G41" s="20">
        <v>0</v>
      </c>
      <c r="H41" s="20">
        <v>0</v>
      </c>
      <c r="I41" s="16"/>
      <c r="J41" s="16"/>
      <c r="K41" s="46"/>
      <c r="L41" s="60"/>
      <c r="M41" s="60"/>
      <c r="N41" s="60"/>
      <c r="O41" s="20"/>
      <c r="P41" s="20"/>
      <c r="Q41" s="15"/>
    </row>
    <row r="42" spans="1:17" s="4" customFormat="1" ht="15" customHeight="1">
      <c r="A42" s="16"/>
      <c r="B42" s="40"/>
      <c r="C42" s="46"/>
      <c r="D42" s="59" t="s">
        <v>35</v>
      </c>
      <c r="E42" s="59"/>
      <c r="F42" s="59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s="4" customFormat="1" ht="15" customHeight="1">
      <c r="A43" s="16"/>
      <c r="B43" s="40"/>
      <c r="C43" s="46"/>
      <c r="D43" s="59" t="s">
        <v>44</v>
      </c>
      <c r="E43" s="59"/>
      <c r="F43" s="59"/>
      <c r="G43" s="20">
        <v>11283766.67</v>
      </c>
      <c r="H43" s="20">
        <v>29628825.42</v>
      </c>
      <c r="I43" s="16"/>
      <c r="J43" s="16"/>
      <c r="K43" s="58" t="s">
        <v>36</v>
      </c>
      <c r="L43" s="58"/>
      <c r="M43" s="58"/>
      <c r="N43" s="58"/>
      <c r="O43" s="19">
        <f>O29-O36</f>
        <v>0</v>
      </c>
      <c r="P43" s="19">
        <f>P29-P36</f>
        <v>0</v>
      </c>
      <c r="Q43" s="15"/>
    </row>
    <row r="44" spans="1:17" s="4" customFormat="1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s="4" customFormat="1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8" t="s">
        <v>37</v>
      </c>
      <c r="D46" s="58"/>
      <c r="E46" s="58"/>
      <c r="F46" s="58"/>
      <c r="G46" s="23">
        <f>G15-G27</f>
        <v>8501677.170000076</v>
      </c>
      <c r="H46" s="23">
        <f>H15-H27</f>
        <v>-23370575.48000002</v>
      </c>
      <c r="I46" s="22"/>
      <c r="J46" s="61" t="s">
        <v>38</v>
      </c>
      <c r="K46" s="61"/>
      <c r="L46" s="61"/>
      <c r="M46" s="61"/>
      <c r="N46" s="61"/>
      <c r="O46" s="23">
        <f>G46+O24+O43</f>
        <v>-309232.0099999234</v>
      </c>
      <c r="P46" s="23">
        <f>H46+P24+P43</f>
        <v>-26686686.860000018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61" t="s">
        <v>39</v>
      </c>
      <c r="K48" s="61"/>
      <c r="L48" s="61"/>
      <c r="M48" s="61"/>
      <c r="N48" s="61"/>
      <c r="O48" s="38">
        <v>4503703.52</v>
      </c>
      <c r="P48" s="38">
        <v>31190390.38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61" t="s">
        <v>41</v>
      </c>
      <c r="K49" s="61"/>
      <c r="L49" s="61"/>
      <c r="M49" s="61"/>
      <c r="N49" s="61"/>
      <c r="O49" s="43">
        <f>+O46+O48</f>
        <v>4194471.510000076</v>
      </c>
      <c r="P49" s="43">
        <f>+P46+P48</f>
        <v>4503703.519999981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s="4" customFormat="1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s="4" customFormat="1" ht="6" customHeight="1">
      <c r="A52" s="16"/>
      <c r="B52" s="3"/>
      <c r="C52" s="3"/>
      <c r="D52" s="3"/>
      <c r="E52" s="3"/>
      <c r="F52" s="3"/>
      <c r="G52" s="16"/>
      <c r="H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s="4" customFormat="1" ht="6" customHeight="1">
      <c r="A53" s="16"/>
      <c r="B53" s="3"/>
      <c r="C53" s="3"/>
      <c r="D53" s="3"/>
      <c r="E53" s="3"/>
      <c r="F53" s="3"/>
      <c r="G53" s="16"/>
      <c r="H53" s="16"/>
      <c r="I53" s="16"/>
      <c r="J53" s="1"/>
      <c r="K53" s="1"/>
      <c r="L53" s="1"/>
      <c r="M53" s="1"/>
      <c r="N53" s="1"/>
      <c r="O53" s="1"/>
      <c r="P53" s="1"/>
      <c r="Q53" s="1"/>
    </row>
    <row r="54" spans="1:17" s="4" customFormat="1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s="4" customFormat="1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5" ht="40.5" customHeight="1">
      <c r="A56" s="1"/>
      <c r="B56" s="31"/>
      <c r="C56" s="32"/>
      <c r="D56" s="63"/>
      <c r="E56" s="63"/>
      <c r="F56" s="63"/>
      <c r="G56" s="63"/>
      <c r="H56" s="32"/>
      <c r="I56" s="33"/>
      <c r="J56" s="33"/>
      <c r="L56" s="64"/>
      <c r="M56" s="64"/>
      <c r="N56" s="64"/>
      <c r="O56" s="64"/>
    </row>
    <row r="57" spans="1:15" ht="13.5" customHeight="1">
      <c r="A57" s="1"/>
      <c r="B57" s="35"/>
      <c r="C57" s="1"/>
      <c r="D57" s="64"/>
      <c r="E57" s="64"/>
      <c r="F57" s="64"/>
      <c r="G57" s="64"/>
      <c r="H57" s="1"/>
      <c r="I57" s="36"/>
      <c r="K57" s="3"/>
      <c r="L57" s="64"/>
      <c r="M57" s="64"/>
      <c r="N57" s="64"/>
      <c r="O57" s="64"/>
    </row>
    <row r="58" spans="1:15" ht="13.5" customHeight="1">
      <c r="A58" s="1"/>
      <c r="B58" s="37"/>
      <c r="C58" s="1"/>
      <c r="D58" s="62"/>
      <c r="E58" s="62"/>
      <c r="F58" s="62"/>
      <c r="G58" s="62"/>
      <c r="H58" s="1"/>
      <c r="I58" s="36"/>
      <c r="L58" s="62"/>
      <c r="M58" s="62"/>
      <c r="N58" s="62"/>
      <c r="O58" s="62"/>
    </row>
    <row r="59" ht="12"/>
    <row r="60" ht="12"/>
  </sheetData>
  <sheetProtection/>
  <mergeCells count="71">
    <mergeCell ref="D58:G58"/>
    <mergeCell ref="L58:O58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 verticalCentered="1"/>
  <pageMargins left="0.31496062992126" right="0.118110236220472" top="0.354330708661417" bottom="0.354330708661417" header="0.31496062992126" footer="0.31496062992126"/>
  <pageSetup horizontalDpi="600" verticalDpi="600" orientation="landscape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Microsoft Office User</cp:lastModifiedBy>
  <cp:lastPrinted>2023-03-24T04:54:55Z</cp:lastPrinted>
  <dcterms:created xsi:type="dcterms:W3CDTF">2014-09-04T19:30:54Z</dcterms:created>
  <dcterms:modified xsi:type="dcterms:W3CDTF">2023-03-27T20:29:11Z</dcterms:modified>
  <cp:category/>
  <cp:version/>
  <cp:contentType/>
  <cp:contentStatus/>
</cp:coreProperties>
</file>