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>
    <definedName name="_xlnm.Print_Area" localSheetId="0">'OSTURA FISCAL'!$A$1:$E$49</definedName>
  </definedNames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<sst xmlns="http://schemas.openxmlformats.org/spreadsheetml/2006/main" count="33" uniqueCount="25">
  <si>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</si>
  <si>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</si>
  <si>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</si>
  <si>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</si>
  <si>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</si>
  <si>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</si>
  <si>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</si>
  <si>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</si>
  <si>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</si>
  <si>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</si>
  <si>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</si>
  <si>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</si>
  <si>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</si>
  <si>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</si>
  <si>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</si>
  <si>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</si>
  <si>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</si>
  <si>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</si>
  <si>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</si>
  <si>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</si>
  <si>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</si>
  <si>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</si>
  <si>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</si>
  <si>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</si>
  <si>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UNIVERSIDAD TECNOLOGICA DEL MAR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</si>
</sst>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9" xfId="0" applyFont="1" applyFill="1" applyBorder="1" applyAlignment="1" applyProtection="1">
      <alignment horizontal="right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33" borderId="23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39" fillId="0" borderId="0" xfId="0" applyFont="1" applyAlignment="1">
      <alignment horizontal="justify" wrapText="1"/>
    </xf>
    <xf numFmtId="0" fontId="40" fillId="33" borderId="24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</xdr:col>
      <xdr:colOff>3048000</xdr:colOff>
      <xdr:row>47</xdr:row>
      <xdr:rowOff>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371475" y="7505700"/>
          <a:ext cx="30480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NAPOLEON HERNANDEZ GARIBO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1200150</xdr:colOff>
      <xdr:row>46</xdr:row>
      <xdr:rowOff>171450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790950" y="7543800"/>
          <a:ext cx="30575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 GUADALUPE CASTELLANOS CORTES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ADMINISTRACION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zoomScalePageLayoutView="0" workbookViewId="0" topLeftCell="A19">
      <selection activeCell="I12" sqref="I12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22</v>
      </c>
      <c r="B1" s="38"/>
      <c r="C1" s="38"/>
      <c r="D1" s="38"/>
      <c r="E1" s="38"/>
    </row>
    <row r="2" spans="1:5" ht="12">
      <c r="A2" s="38" t="s">
        <v>24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42" t="s">
        <v>19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32" t="s">
        <v>20</v>
      </c>
      <c r="D6" s="31" t="s">
        <v>2</v>
      </c>
      <c r="E6" s="31" t="s">
        <v>21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6" t="s">
        <v>3</v>
      </c>
      <c r="B8" s="37"/>
      <c r="C8" s="24">
        <f>C9+C10</f>
        <v>11508706</v>
      </c>
      <c r="D8" s="24">
        <f>D9+D10</f>
        <v>14623013</v>
      </c>
      <c r="E8" s="24">
        <f>E9+E10</f>
        <v>14623013</v>
      </c>
    </row>
    <row r="9" spans="1:5" ht="13.5">
      <c r="A9" s="9"/>
      <c r="B9" s="10" t="s">
        <v>15</v>
      </c>
      <c r="C9" s="25"/>
      <c r="D9" s="25"/>
      <c r="E9" s="25"/>
    </row>
    <row r="10" spans="1:5" ht="13.5">
      <c r="A10" s="4"/>
      <c r="B10" s="2" t="s">
        <v>12</v>
      </c>
      <c r="C10" s="26">
        <v>11508706</v>
      </c>
      <c r="D10" s="26">
        <v>14623013</v>
      </c>
      <c r="E10" s="26">
        <f>+D10</f>
        <v>14623013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4" t="s">
        <v>4</v>
      </c>
      <c r="B12" s="35"/>
      <c r="C12" s="17">
        <f>C13+C14</f>
        <v>11508706</v>
      </c>
      <c r="D12" s="17">
        <f>D13+D14</f>
        <v>14922378</v>
      </c>
      <c r="E12" s="17">
        <f>E13+E14</f>
        <v>14922378</v>
      </c>
    </row>
    <row r="13" spans="1:5" ht="13.5">
      <c r="A13" s="9"/>
      <c r="B13" s="10" t="s">
        <v>13</v>
      </c>
      <c r="C13" s="25"/>
      <c r="D13" s="25"/>
      <c r="E13" s="25"/>
    </row>
    <row r="14" spans="1:5" ht="13.5">
      <c r="A14" s="4"/>
      <c r="B14" s="2" t="s">
        <v>14</v>
      </c>
      <c r="C14" s="26">
        <v>11508706</v>
      </c>
      <c r="D14" s="26">
        <v>14922378</v>
      </c>
      <c r="E14" s="26">
        <f>+D14</f>
        <v>14922378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4" t="s">
        <v>16</v>
      </c>
      <c r="B16" s="35"/>
      <c r="C16" s="17">
        <f>C8-C12</f>
        <v>0</v>
      </c>
      <c r="D16" s="17">
        <f>D8-D12</f>
        <v>-299365</v>
      </c>
      <c r="E16" s="17">
        <f>E8-E12</f>
        <v>-299365</v>
      </c>
    </row>
    <row r="17" spans="1:5" ht="12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32" t="s">
        <v>20</v>
      </c>
      <c r="D18" s="31" t="s">
        <v>2</v>
      </c>
      <c r="E18" s="31" t="s">
        <v>21</v>
      </c>
    </row>
    <row r="19" spans="1:8" ht="12.75" thickBot="1">
      <c r="A19" s="6"/>
      <c r="B19" s="7"/>
      <c r="C19" s="18"/>
      <c r="D19" s="18"/>
      <c r="E19" s="18"/>
      <c r="H19" s="3">
        <v>15595954</v>
      </c>
    </row>
    <row r="20" spans="1:8" ht="12.75" thickBot="1">
      <c r="A20" s="34" t="s">
        <v>6</v>
      </c>
      <c r="B20" s="35"/>
      <c r="C20" s="17">
        <f>C16</f>
        <v>0</v>
      </c>
      <c r="D20" s="17">
        <f>D16</f>
        <v>-299365</v>
      </c>
      <c r="E20" s="17">
        <f>E16</f>
        <v>-299365</v>
      </c>
      <c r="H20" s="3">
        <f>+H19-673576</f>
        <v>14922378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4" t="s">
        <v>7</v>
      </c>
      <c r="B22" s="35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4" t="s">
        <v>17</v>
      </c>
      <c r="B24" s="35"/>
      <c r="C24" s="20">
        <f>C20-C22</f>
        <v>0</v>
      </c>
      <c r="D24" s="20">
        <f>D20-D22</f>
        <v>-299365</v>
      </c>
      <c r="E24" s="20">
        <f>E20-E22</f>
        <v>-299365</v>
      </c>
    </row>
    <row r="25" spans="1:5" ht="12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32" t="s">
        <v>20</v>
      </c>
      <c r="D26" s="31" t="s">
        <v>2</v>
      </c>
      <c r="E26" s="31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4" t="s">
        <v>8</v>
      </c>
      <c r="B28" s="35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4" t="s">
        <v>9</v>
      </c>
      <c r="B30" s="35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4" t="s">
        <v>5</v>
      </c>
      <c r="B32" s="35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3" t="s">
        <v>18</v>
      </c>
      <c r="B34" s="33"/>
      <c r="C34" s="33"/>
      <c r="D34" s="33"/>
      <c r="E34" s="33"/>
    </row>
    <row r="35" spans="1:5" s="5" customFormat="1" ht="42.75" customHeight="1">
      <c r="A35" s="33" t="s">
        <v>10</v>
      </c>
      <c r="B35" s="33"/>
      <c r="C35" s="33"/>
      <c r="D35" s="33"/>
      <c r="E35" s="33"/>
    </row>
    <row r="36" spans="1:5" s="5" customFormat="1" ht="18.75" customHeight="1">
      <c r="A36" s="33" t="s">
        <v>11</v>
      </c>
      <c r="B36" s="33"/>
      <c r="C36" s="33"/>
      <c r="D36" s="33"/>
      <c r="E36" s="33"/>
    </row>
    <row r="49" s="3" customFormat="1" ht="12"/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2023-02-13T20:43:33Z</cp:lastPrinted>
  <dcterms:created xsi:type="dcterms:W3CDTF">2014-08-26T18:36:59Z</dcterms:created>
  <dcterms:modified xsi:type="dcterms:W3CDTF">2023-02-13T20:43:54Z</dcterms:modified>
  <cp:category/>
  <cp:version/>
  <cp:contentType/>
  <cp:contentStatus/>
</cp:coreProperties>
</file>